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OÀNG HÀ 2025\HS mua sắm 2025\TPDD 2 ngày 10.07.2025\"/>
    </mc:Choice>
  </mc:AlternateContent>
  <bookViews>
    <workbookView xWindow="0" yWindow="0" windowWidth="20490" windowHeight="7545"/>
  </bookViews>
  <sheets>
    <sheet name="Danh mục cần mua sắm" sheetId="13" r:id="rId1"/>
  </sheets>
  <externalReferences>
    <externalReference r:id="rId2"/>
  </externalReferences>
  <definedNames>
    <definedName name="_xlnm.Print_Titles" localSheetId="0">'Danh mục cần mua sắm'!$6:$6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3" l="1"/>
  <c r="L14" i="13"/>
  <c r="M13" i="13" l="1"/>
  <c r="L9" i="13" l="1"/>
  <c r="J28" i="13" l="1"/>
  <c r="K23" i="13"/>
  <c r="N21" i="13"/>
  <c r="K18" i="13"/>
  <c r="K20" i="13"/>
  <c r="N17" i="13"/>
  <c r="K16" i="13"/>
  <c r="J8" i="13"/>
  <c r="I21" i="13" l="1"/>
  <c r="I11" i="13"/>
  <c r="I18" i="13"/>
  <c r="B11" i="13"/>
  <c r="K26" i="13" l="1"/>
  <c r="I31" i="13" l="1"/>
  <c r="I29" i="13"/>
  <c r="Q29" i="13" s="1"/>
  <c r="I13" i="13"/>
  <c r="I14" i="13"/>
  <c r="I26" i="13" l="1"/>
  <c r="I10" i="13" l="1"/>
  <c r="I9" i="13"/>
  <c r="I28" i="13" l="1"/>
  <c r="J25" i="13"/>
  <c r="I25" i="13"/>
  <c r="I23" i="13"/>
  <c r="I20" i="13"/>
  <c r="I17" i="13" l="1"/>
  <c r="I16" i="13"/>
  <c r="I8" i="13"/>
  <c r="I32" i="13" l="1"/>
  <c r="I35" i="13" s="1"/>
</calcChain>
</file>

<file path=xl/sharedStrings.xml><?xml version="1.0" encoding="utf-8"?>
<sst xmlns="http://schemas.openxmlformats.org/spreadsheetml/2006/main" count="90" uniqueCount="77">
  <si>
    <t>CỘNG HOÀ XÃ HỘI CHỦ NGHĨA VIỆT NAM</t>
  </si>
  <si>
    <t>Độc lập - Tự do - Hạnh phúc</t>
  </si>
  <si>
    <t>Ghi Chú</t>
  </si>
  <si>
    <t>I</t>
  </si>
  <si>
    <t>II</t>
  </si>
  <si>
    <t>Thực phẩm dinh dưỡng dành cho bệnh nhân Đái tháo đường</t>
  </si>
  <si>
    <t xml:space="preserve">Thực phẩm dinh dưỡng dành cho BN có bệnh lý thận </t>
  </si>
  <si>
    <t>III</t>
  </si>
  <si>
    <t>IV</t>
  </si>
  <si>
    <t>Thực phẩm dinh dưỡng dành cho BN có bệnh lý gan</t>
  </si>
  <si>
    <t>Thực phẩm dinh dưỡng dạng bột năng lượng chuẩn, chỉ số đường huyết thấp, bổ sung đạm đậu nành, chứa Erythritol</t>
  </si>
  <si>
    <t>Thực phẩm dinh dưỡng dạng bột năng lượng chuẩn, chỉ số đường huyết thấp, bổ sung đạm Whey và Inositol</t>
  </si>
  <si>
    <t>Thực phẩm bổ sung lợi khuẩn dành cho bệnh nhân có bệnh lý thận</t>
  </si>
  <si>
    <t>Đơn vị tính</t>
  </si>
  <si>
    <t>Thực phẩm dinh dưỡng dạng bột năng lượng chuẩn, đạm thấp và chỉ số đường huyết thấp dành cho BN giai đoạn chưa lọc máu</t>
  </si>
  <si>
    <t xml:space="preserve">Thực phẩm dinh dưỡng dạng bột năng lượng chuẩn, có acid amin phân nhánh,  chất béo MCT, Arginine, Methionine </t>
  </si>
  <si>
    <t>Viên</t>
  </si>
  <si>
    <t>Sữa công thức dạng bột, có bổ sung MFGM (Milk fat globule membrane), dành cho trẻ 0-6 tháng</t>
  </si>
  <si>
    <t>Sữa năng lượng cao dạng bột, bổ sung vitamin K2 tự nhiên, Arginine dành cho trẻ suy dinh dưỡng từ 1 – 10 tuổi</t>
  </si>
  <si>
    <t>Thực phẩm dinh dưỡng dạng nước cao năng lượng, bổ sung HMB tăng cường khối cơ</t>
  </si>
  <si>
    <t>Tiêu chí kĩ thuật</t>
  </si>
  <si>
    <t>Chai</t>
  </si>
  <si>
    <t>Hộp</t>
  </si>
  <si>
    <t>Gói</t>
  </si>
  <si>
    <t>STT</t>
  </si>
  <si>
    <t xml:space="preserve"> Định hướng triển khai chương trình phục hồi sau phẫu thuật (ERAS)</t>
  </si>
  <si>
    <t>Thực phẩm dinh dưỡng sữa công thức</t>
  </si>
  <si>
    <t>Sản phẩm dạng nước cung cấp đường Maltodextrin</t>
  </si>
  <si>
    <t>Danh mục hàng hóa</t>
  </si>
  <si>
    <t>Thực phẩm dinh dưỡng dạng bột năng lượng chuẩn, bổ sung đạm whey</t>
  </si>
  <si>
    <t>Thực phẩm dinh dưỡng  dạng bột năng lượng chuẩn, bổ sung đạm đậu nành và Bifidobacterium.</t>
  </si>
  <si>
    <t>V</t>
  </si>
  <si>
    <t>VI</t>
  </si>
  <si>
    <t>Thực phẩm dinh dưỡng năng lượng chuẩn, đạm cao, bổ sung Arginine và Nucleotide</t>
  </si>
  <si>
    <t>Tháng 9,10/2024 và Tháng 2,3,4,5,6/2025</t>
  </si>
  <si>
    <t>Tháng 7,8,9/2024 và Tháng 2,3,4/2025</t>
  </si>
  <si>
    <t>Tháng 7/2024 và Tháng 2,3,4/2025</t>
  </si>
  <si>
    <t>VIII</t>
  </si>
  <si>
    <t xml:space="preserve">Thực phẩm dinh dưỡng Cao năng lượng </t>
  </si>
  <si>
    <t>VII</t>
  </si>
  <si>
    <t>SỮA DINH DƯỠNG CAO NĂNG LƯỢNG DÀNH CHO TRẺ BIẾNG ĂN VÀ SUY DINH DƯỠNG BỔ SUNG VITAMIN K2 TỰ NHIÊN</t>
  </si>
  <si>
    <t>Thực phẩm dinh dưỡng dành cho bệnh nhân trước và sau phẫu thuật</t>
  </si>
  <si>
    <t>T7,8/2024 và T2,3,4,5,6/2025</t>
  </si>
  <si>
    <t>T7,8,9,10/2024 và T2,3,4,5,6/2025</t>
  </si>
  <si>
    <t xml:space="preserve">Tháng 2,3,4/2025 và 7/2024 </t>
  </si>
  <si>
    <t>Sữa công thức dạng bột, bổ sung lượng 5 loại HMO, vitamin E tự nhiên dành cho trẻ từ 0-12 tháng</t>
  </si>
  <si>
    <t>Thực phẩm dinh dưỡng dạng bột năng lượng chuẩn</t>
  </si>
  <si>
    <t xml:space="preserve">Thông số kỹ thuật cty </t>
  </si>
  <si>
    <t xml:space="preserve">Thực phẩm dinh dưỡng dạng nước cao năng lượng, bổ sung đạm whey thủy phân,  chất béo MCT </t>
  </si>
  <si>
    <t>Thực phẩm dinh dưỡng dạng bột năng lượng chuẩn , bổ sung đạm whey thủy phân,  chất béo MCT có chỉ số đường huyết thấp</t>
  </si>
  <si>
    <t xml:space="preserve">           BỆNH VIỆN BÀ RỊA</t>
  </si>
  <si>
    <t>SỞ Y TẾ THÀNH PHỐ HỒ CHÍ MINH</t>
  </si>
  <si>
    <r>
      <t xml:space="preserve">Số lượng đề xuất mua sắm
</t>
    </r>
    <r>
      <rPr>
        <sz val="11"/>
        <color theme="1"/>
        <rFont val="Times New Roman"/>
        <family val="1"/>
      </rPr>
      <t>(12 tháng)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</si>
  <si>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450 - 500 kcal
- Chất đạm: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20g
- Đạm whey thủy phân thành peptide: ≥ 95% trên tổng lượng chất đạm
- Chất béo: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15g
- Chất tinh bột đường: ≥ 50g
- Có khoáng chất và vitamin
- Chất béo chuỗi trung bình MCT (Medium Chain Triglyceride):≥ 65% trên tổng lượng chất béo
- Chất béo PUFA (acid béo không bão hòa nhiều nối đôi): ≥ 1g
- Chất béo MUFA (acid béo không bão hòa 1 nối đôi):≥ 2,0g.
- Áp suất thẩm thấu: </t>
    </r>
    <r>
      <rPr>
        <sz val="11"/>
        <color theme="1"/>
        <rFont val="Calibri"/>
        <family val="2"/>
      </rPr>
      <t>≤</t>
    </r>
    <r>
      <rPr>
        <sz val="11"/>
        <color theme="1"/>
        <rFont val="Times New Roman"/>
        <family val="1"/>
      </rPr>
      <t xml:space="preserve"> 360 mOm/L
- GI (Chỉ số đường huyết): </t>
    </r>
    <r>
      <rPr>
        <sz val="11"/>
        <color theme="1"/>
        <rFont val="Symbol"/>
        <family val="1"/>
        <charset val="2"/>
      </rPr>
      <t>³ 50</t>
    </r>
    <r>
      <rPr>
        <sz val="11"/>
        <color theme="1"/>
        <rFont val="Times New Roman"/>
        <family val="1"/>
      </rPr>
      <t xml:space="preserve">
- Thực phẩm dinh dưỡng y học
-  Chiều dài chuỗi peptide: 81% chuỗi peptide dạng ngắn và trung bình (nhỏ hơn 5,0 kDa)
- Tiêu chí chất lượng: FSSC 22000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</si>
  <si>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466kcal
- Chất đạm: 23.5g (20% tổng năng lượng)
- Đạm whey thủy phân thành peptide: 100% trên tổng lượng chất đạm
- Chất béo (Lipid): 18g (35% tổng năng lượng)
- Chất tinh bột đường: 52.5g (45% tổng năng lượng)
- Có khoáng chất và vitamin
- Chất béo chuỗi trung bình MCT (Medium Chain Triglyceride): 12,6g (70% trên tổng lượng chất béo)
- Chất béo PUFA (acid béo không bão hòa nhiều nối đôi): 1.4g
- Chất béo MUFA (acid béo không bão hòa 1 nối đôi):  2,5g.
- Áp suất thẩm thấu: 349 mOsm/L
- Tiêu chí chất lượng: FSSC 22000
- Chiều dài chuỗi peptide: 81% chuỗi peptide dạng ngắn và trung bình (nhỏ hơn 5,0 kDa)
- Chỉ số GI: 52 ± 4</t>
    </r>
  </si>
  <si>
    <r>
      <t xml:space="preserve">         '</t>
    </r>
    <r>
      <rPr>
        <b/>
        <sz val="11"/>
        <color rgb="FF000000"/>
        <rFont val="Times New Roman"/>
        <family val="1"/>
      </rPr>
      <t>Tính trên 100g</t>
    </r>
    <r>
      <rPr>
        <sz val="11"/>
        <color rgb="FF000000"/>
        <rFont val="Times New Roman"/>
        <family val="1"/>
      </rPr>
      <t xml:space="preserve">:
'- Năng lượng: 450-500kcal
- Chất đạm: ≥ 14g Đạm whey: ≥ 98% trên tổng lượng chất đạm
- Chất béo: ≥ 14gChất tinh bột đường: ≥ 50g
- Chất xơ: ≥ 3,0 gCó khoáng chất và vitamin
- Chất béo MUFA (acid béo không bão hòa 1 nối đôi): ≥ 6,5g 
- Chất béo PUFA (acid béo không bão hòa nhiều nối đôi): ≥ 3,0g 
- Axit Docosahexaenoic (DHA): ≥ 7,0 mgÁp suất thẩm thấu: </t>
    </r>
    <r>
      <rPr>
        <sz val="11"/>
        <color rgb="FF000000"/>
        <rFont val="Symbol"/>
        <family val="1"/>
        <charset val="2"/>
      </rPr>
      <t>£</t>
    </r>
    <r>
      <rPr>
        <sz val="11"/>
        <color rgb="FF000000"/>
        <rFont val="Times New Roman"/>
        <family val="1"/>
      </rPr>
      <t xml:space="preserve"> 430 mOsm/L
- Tiêu chuẩn chất lượng: ISO 9001:2015, ISO 22000:2018
- Quy cách đóng gói: ≥ 400g
   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</si>
  <si>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350-500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14g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55% trên tổng lượng đạm
 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tinh bột đường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45g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3,0g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340 IU
- Chất béo chuỗi trung bình MCT (Medium Chain Triglycerid):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1,0g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4,0g  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1,5g- Bifidobacterium: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10</t>
    </r>
    <r>
      <rPr>
        <vertAlign val="superscript"/>
        <sz val="11"/>
        <color theme="1"/>
        <rFont val="Times New Roman"/>
        <family val="1"/>
      </rPr>
      <t xml:space="preserve">8 </t>
    </r>
    <r>
      <rPr>
        <sz val="11"/>
        <color theme="1"/>
        <rFont val="Times New Roman"/>
        <family val="1"/>
      </rPr>
      <t xml:space="preserve">cfu
- Thực phẩm dinh dưỡng y học
</t>
    </r>
    <r>
      <rPr>
        <sz val="11"/>
        <color rgb="FF000000"/>
        <rFont val="Times New Roman"/>
        <family val="1"/>
      </rPr>
      <t>- Tiêu chuẩn chất lượng: FSSC 22000, ISO 14001:2015, ISO 9001:2015
- Quy cách đóng gói: ≥ 400g
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</si>
  <si>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
- Đạm whey: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40% trên tổng lượng chất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3,5g
- Có khoáng chất và vitamin
- Có chất xơ FOS (Fructo-oligosaccharide) và Inulin
- L.Pacacasei Probiotic: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 cfu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2,5g
- Tiêu chuẩn chất lượng: FSSC 22 000
- Quy cách đóng gói: ≥ 400g
 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</si>
  <si>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 kcal
- Chất đạm: 18g
- Đạm whey: 50% trên tổng lượng chất đạm
- Chất béo: 17.5g
- Chất tinh bột đường: 55g
- Chất xơ: 4g
- Có khoáng chất và vitamin
- Có chất xơ FOS (Fructo-oligosaccharide) và Inulin
- Lacticaseibacillus Paracasei : 10</t>
    </r>
    <r>
      <rPr>
        <vertAlign val="superscript"/>
        <sz val="11"/>
        <color theme="1"/>
        <rFont val="Times New Roman"/>
        <family val="1"/>
      </rPr>
      <t>9</t>
    </r>
    <r>
      <rPr>
        <sz val="11"/>
        <color theme="1"/>
        <rFont val="Times New Roman"/>
        <family val="1"/>
      </rPr>
      <t xml:space="preserve"> cfu
- Chất béo MUFA (acid béo không bão hòa 1 nối đôi): 10.5g
- Chất béo PUFA (acid béo không bão hòa nhiều nối đôi): 3.3g
- Tiêu chí chất lượng: FSSC 22 000
- Áp suất thẩm thấu: 260mOsm/l</t>
    </r>
  </si>
  <si>
    <r>
      <rPr>
        <b/>
        <sz val="11"/>
        <color theme="1"/>
        <rFont val="Times New Roman"/>
        <family val="1"/>
      </rPr>
      <t>Tính trên 100ml:</t>
    </r>
    <r>
      <rPr>
        <sz val="11"/>
        <color theme="1"/>
        <rFont val="Times New Roman"/>
        <family val="1"/>
      </rPr>
      <t xml:space="preserve">
- Năng lượng: 130-200kcal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11g
- Có đường Maltodextrin
- Có khoáng chất và vitamin
- Đạm whey thủy phân: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60% trên tổng lượng chất đạm
- Chất béo chuỗi trung bình MCT (Medium Chain Triglyceride):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3,5g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0,3g
- Áp suất thẩm thấu: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650 Osm/kg.H2O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200ml
               (hoặc tương đương)</t>
    </r>
  </si>
  <si>
    <r>
      <rPr>
        <b/>
        <sz val="11"/>
        <color theme="1"/>
        <rFont val="Times New Roman"/>
        <family val="1"/>
      </rPr>
      <t>Tính trên 100ml:</t>
    </r>
    <r>
      <rPr>
        <sz val="11"/>
        <color theme="1"/>
        <rFont val="Times New Roman"/>
        <family val="1"/>
      </rPr>
      <t xml:space="preserve">
- Năng lượng: 130-200kcal 
- Chất đạm: </t>
    </r>
    <r>
      <rPr>
        <sz val="11"/>
        <color theme="1"/>
        <rFont val="Symbol"/>
        <family val="1"/>
        <charset val="2"/>
      </rPr>
      <t xml:space="preserve">³ 8 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11g
- Có khoáng chất và vitamin
- 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0,5g
- HMB: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0,5g (Ca-HMB: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0,65g)
-Vitamin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200UI
- Choline: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50mg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1,5g
- Áp suất thẩm thấu: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750 Osm/kg.H20
- Quy cách đóng gói: ≥ 200ml
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</si>
  <si>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300-500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 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65% trên tổng lượng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8,0g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44g
- Chất xơ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IU    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 
- Chất béo PUFA (acid béo không bão hòa nhiều nối đôi):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1g
- Erythritol: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     
- Isomaltulose: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30
- Thực phẩm dinh dưỡng y học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</si>
  <si>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300-500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15g 
- Đạm đậu nành: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65% trên tổng lượng đạm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8,0g
- Chất tinh bột đường: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44g
- Chất xơ 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
- Có khoáng chất và vitamin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IU    
- Chất béo MUFA (acid béo không bão hòa 1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 
- Chất béo PUFA (acid béo không bão hòa nhiều nối đôi):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1g
- Erythritol: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4,0g     
- Isomaltulose: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30
- Thực phẩm dinh dưỡng y học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</si>
  <si>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</t>
    </r>
    <r>
      <rPr>
        <sz val="11"/>
        <color rgb="FFFF0000"/>
        <rFont val="Times New Roman"/>
        <family val="1"/>
      </rPr>
      <t xml:space="preserve">441.5 </t>
    </r>
    <r>
      <rPr>
        <sz val="11"/>
        <color theme="1"/>
        <rFont val="Times New Roman"/>
        <family val="1"/>
      </rPr>
      <t xml:space="preserve">kcal
- Chất đạm: </t>
    </r>
    <r>
      <rPr>
        <sz val="11"/>
        <color rgb="FFFF0000"/>
        <rFont val="Times New Roman"/>
        <family val="1"/>
      </rPr>
      <t xml:space="preserve">22.8 </t>
    </r>
    <r>
      <rPr>
        <sz val="11"/>
        <color theme="1"/>
        <rFont val="Times New Roman"/>
        <family val="1"/>
      </rPr>
      <t xml:space="preserve">g
</t>
    </r>
    <r>
      <rPr>
        <sz val="11"/>
        <color rgb="FFFF0000"/>
        <rFont val="Times New Roman"/>
        <family val="1"/>
      </rPr>
      <t>- Đạm whey: 57% trên tổng lượng chất đạm</t>
    </r>
    <r>
      <rPr>
        <sz val="11"/>
        <color theme="1"/>
        <rFont val="Times New Roman"/>
        <family val="1"/>
      </rPr>
      <t xml:space="preserve">
- Chất tinh bột đường: </t>
    </r>
    <r>
      <rPr>
        <sz val="11"/>
        <color rgb="FFFF0000"/>
        <rFont val="Times New Roman"/>
        <family val="1"/>
      </rPr>
      <t xml:space="preserve">43.7 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rgb="FFFF0000"/>
        <rFont val="Times New Roman"/>
        <family val="1"/>
      </rPr>
      <t>19.5</t>
    </r>
    <r>
      <rPr>
        <sz val="11"/>
        <color theme="1"/>
        <rFont val="Times New Roman"/>
        <family val="1"/>
      </rPr>
      <t xml:space="preserve"> g
- Chất xơ: </t>
    </r>
    <r>
      <rPr>
        <sz val="11"/>
        <color rgb="FFFF0000"/>
        <rFont val="Times New Roman"/>
        <family val="1"/>
      </rPr>
      <t>8.5 g</t>
    </r>
    <r>
      <rPr>
        <sz val="11"/>
        <color theme="1"/>
        <rFont val="Times New Roman"/>
        <family val="1"/>
      </rPr>
      <t xml:space="preserve">
- </t>
    </r>
    <r>
      <rPr>
        <sz val="11"/>
        <color rgb="FFFF0000"/>
        <rFont val="Times New Roman"/>
        <family val="1"/>
      </rPr>
      <t xml:space="preserve">Inositol: 229.1 mg
</t>
    </r>
    <r>
      <rPr>
        <sz val="11"/>
        <color theme="1"/>
        <rFont val="Times New Roman"/>
        <family val="1"/>
      </rPr>
      <t xml:space="preserve">- Có khoáng chất và vitamin
- Chất béo MUFA (acid béo không bão hòa 1 nối đôi): </t>
    </r>
    <r>
      <rPr>
        <sz val="11"/>
        <color rgb="FFFF0000"/>
        <rFont val="Times New Roman"/>
        <family val="1"/>
      </rPr>
      <t>10.2</t>
    </r>
    <r>
      <rPr>
        <sz val="11"/>
        <color theme="1"/>
        <rFont val="Times New Roman"/>
        <family val="1"/>
      </rPr>
      <t xml:space="preserve"> g
- Chất béo PUFA (acid béo không bão hòa nhiều nối đôi): 3.2g
</t>
    </r>
    <r>
      <rPr>
        <sz val="11"/>
        <color rgb="FFFF0000"/>
        <rFont val="Times New Roman"/>
        <family val="1"/>
      </rPr>
      <t>- Áp suất thẩm thấu: 250 mOsm/L</t>
    </r>
    <r>
      <rPr>
        <sz val="11"/>
        <color theme="1"/>
        <rFont val="Times New Roman"/>
        <family val="1"/>
      </rPr>
      <t xml:space="preserve">
- </t>
    </r>
    <r>
      <rPr>
        <sz val="11"/>
        <color rgb="FFFF0000"/>
        <rFont val="Times New Roman"/>
        <family val="1"/>
      </rPr>
      <t>GI (chỉ số đường huyết): 37, chỉ số đường huyết thấp</t>
    </r>
    <r>
      <rPr>
        <sz val="11"/>
        <color theme="1"/>
        <rFont val="Times New Roman"/>
        <family val="1"/>
      </rPr>
      <t xml:space="preserve">
- Tiêu chí chất lượng: </t>
    </r>
    <r>
      <rPr>
        <sz val="11"/>
        <color rgb="FFFF0000"/>
        <rFont val="Times New Roman"/>
        <family val="1"/>
      </rPr>
      <t>ISO 22000:2018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- BCAA: 3.2 g
- Valine: 0.9 g
- Leucine: 1.5 g
- Isoleucine: 0.8 g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</si>
  <si>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8g (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10,2g)
- Chất béo: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25g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 và vitamin
- Kali: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10mg
- Natri: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100mg
- Phốt pho: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100mg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6,0mcg
- GI (Chỉ số đường huyết): </t>
    </r>
    <r>
      <rPr>
        <sz val="11"/>
        <color theme="1"/>
        <rFont val="Symbol"/>
        <family val="1"/>
        <charset val="2"/>
      </rPr>
      <t>£</t>
    </r>
    <r>
      <rPr>
        <sz val="11"/>
        <color theme="1"/>
        <rFont val="Times New Roman"/>
        <family val="1"/>
      </rPr>
      <t xml:space="preserve"> 50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(hoặc tương đương)</t>
    </r>
  </si>
  <si>
    <r>
      <rPr>
        <b/>
        <sz val="11"/>
        <color theme="1"/>
        <rFont val="Times New Roman"/>
        <family val="1"/>
      </rPr>
      <t>Trong 1 viên chứa:</t>
    </r>
    <r>
      <rPr>
        <sz val="11"/>
        <color theme="1"/>
        <rFont val="Times New Roman"/>
        <family val="1"/>
      </rPr>
      <t xml:space="preserve">
- Lactobacillus acidophilus, Streptococcus thermophilus, Bifidobacterium longum: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 tỷ CFU
             (hoặc tương đường)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</si>
  <si>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400-500kcal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16g 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12g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3,0g
- Có khoáng chất và vitamin
- 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0,8g
- Methionine: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: 250mg
- Chất béo chuỗi trung bình MCT (Medium Chain Triglyceride): </t>
    </r>
    <r>
      <rPr>
        <sz val="11"/>
        <color theme="1"/>
        <rFont val="Symbol"/>
        <family val="1"/>
        <charset val="2"/>
      </rPr>
      <t xml:space="preserve">³ </t>
    </r>
    <r>
      <rPr>
        <sz val="11"/>
        <color theme="1"/>
        <rFont val="Times New Roman"/>
        <family val="1"/>
      </rPr>
      <t xml:space="preserve">4g
- BCAA (axit amin phân nhánh):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3000 mg
- Vitamin D3: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300IU
- Cholin: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400mg
- IgG (Immunoglobulin G)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 mg
- Quy cách đóng gói: ≥ 400g
                   (hoặc tương đương)</t>
    </r>
  </si>
  <si>
    <r>
      <rPr>
        <b/>
        <sz val="11"/>
        <color theme="1"/>
        <rFont val="Times New Roman"/>
        <family val="1"/>
      </rPr>
      <t xml:space="preserve">Tính trên 100ml: </t>
    </r>
    <r>
      <rPr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 xml:space="preserve">- Năng lượng: 40 - 100 Kcal
- Maltodextrin: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12,5g</t>
    </r>
    <r>
      <rPr>
        <sz val="11"/>
        <color theme="1"/>
        <rFont val="Times New Roman"/>
        <family val="1"/>
      </rPr>
      <t xml:space="preserve">
</t>
    </r>
    <r>
      <rPr>
        <sz val="11"/>
        <rFont val="Times New Roman"/>
        <family val="1"/>
      </rPr>
      <t xml:space="preserve">- L-Citrulline: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25mg
- Natri: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 35mg
- Clo: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35mg
- Kẽm: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1mg
- Thực phẩm dinh dưỡng y học
- Quy cách đóng gói: </t>
    </r>
    <r>
      <rPr>
        <sz val="11"/>
        <rFont val="Calibri"/>
        <family val="2"/>
      </rPr>
      <t>≥</t>
    </r>
    <r>
      <rPr>
        <sz val="11"/>
        <rFont val="Times New Roman"/>
        <family val="1"/>
      </rPr>
      <t xml:space="preserve"> 200ml
              (hoặc tương đương)</t>
    </r>
  </si>
  <si>
    <r>
      <rPr>
        <b/>
        <sz val="11"/>
        <color rgb="FF000000"/>
        <rFont val="Times New Roman"/>
        <family val="1"/>
      </rPr>
      <t>Tính trên 100g</t>
    </r>
    <r>
      <rPr>
        <sz val="11"/>
        <color rgb="FF000000"/>
        <rFont val="Times New Roman"/>
        <family val="1"/>
      </rPr>
      <t xml:space="preserve">: 
Năng lượng: 400-450 kcal
- Chất đạm: ≥ 24g
- Chất béo: ≥ 13g
- Chất tinh bột đường: ≥ 45g
- Chất xơ: ≥ 2,5 g
- Có khoáng chất và vitamin 
- Arginine: ≥ 51g
- Nucleotides: </t>
    </r>
    <r>
      <rPr>
        <sz val="11"/>
        <color rgb="FF000000"/>
        <rFont val="Symbol"/>
        <family val="1"/>
        <charset val="2"/>
      </rPr>
      <t>³ 480</t>
    </r>
    <r>
      <rPr>
        <sz val="11"/>
        <color rgb="FF000000"/>
        <rFont val="Times New Roman"/>
        <family val="1"/>
      </rPr>
      <t>mg
- Chất béo chuỗi trung bình MCT (Medium Chain Triglyceride): ≥ 2,5g (21% trên tổng lượngha ất béo)
- Chất béo PUFA (acid béo không bão hòa nhiều nối đôi): ≥ 3g
- Chất béo MUFA (acid béo không bão hòa 1 nối đôi): ≥ 3g
- Axit béo Omega 3: ≥ 15g
- Áp suất thẩm thấu: £  376 mOsm/L
- Thực phẩm dinh dưỡng y học
- Tiêu chuẩn chất lượng: ISO 22000:2018
(hoặc tương đương)</t>
    </r>
  </si>
  <si>
    <r>
      <t xml:space="preserve">Tính trên 100g:
- Năng lượng: 410 kcal
- Chất đạm: 24.5g
- Chất béo: 13.5g
- Chất tinh bột đường: 46g
- Chất xơ: 2.6 g
- Có khoáng chất và vitamin
- Arginine: 5.1g
- Nucleotides: 487.5mg
- Chất béo chuỗi trung bình MCT (Medium Chain Triglyceride): 2.8g (21% trên tổng lượng chất béo)
- Chất béo PUFA (acid béo không bão hòa nhiều nối đôi): </t>
    </r>
    <r>
      <rPr>
        <sz val="11"/>
        <color rgb="FFFF0000"/>
        <rFont val="Calibri"/>
        <family val="2"/>
        <scheme val="minor"/>
      </rPr>
      <t>3.5</t>
    </r>
    <r>
      <rPr>
        <sz val="11"/>
        <color theme="1"/>
        <rFont val="Calibri"/>
        <family val="2"/>
        <scheme val="minor"/>
      </rPr>
      <t>g
- Chất béo MUFA (acid béo không bão hòa 1 nối đôi): 3.2g
- Axit béo Omega - 3: 1.6g
- Áp suất thẩm thấu: 376 mOsm/L
- Tiêu chí chất lượng: ISO 22000:2018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</si>
  <si>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410 kcal
- Chất đạm: </t>
    </r>
    <r>
      <rPr>
        <sz val="11"/>
        <color theme="1"/>
        <rFont val="Symbol"/>
        <family val="1"/>
        <charset val="2"/>
      </rPr>
      <t>24.5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13.5</t>
    </r>
    <r>
      <rPr>
        <sz val="11"/>
        <color theme="1"/>
        <rFont val="Times New Roman"/>
        <family val="1"/>
      </rPr>
      <t xml:space="preserve">g
- Chất tinh bột đường: 46g
- Chất xơ: 2.6 g
- Có khoáng chất và vitamin
- Arginine: 5.1g
- Nucleotides: 487.5mg
- Chất béo chuỗi trung bình MCT (Medium Chain Triglyceride): 2.8g (21% trên tổng lượng chất béo)
- Chất béo PUFA (acid béo không bão hòa nhiều nối đôi): </t>
    </r>
    <r>
      <rPr>
        <sz val="11"/>
        <color theme="1"/>
        <rFont val="Symbol"/>
        <family val="1"/>
        <charset val="2"/>
      </rPr>
      <t>3.7</t>
    </r>
    <r>
      <rPr>
        <sz val="11"/>
        <color theme="1"/>
        <rFont val="Times New Roman"/>
        <family val="1"/>
      </rPr>
      <t xml:space="preserve">g
- Chất béo MUFA (acid béo không bão hòa 1 nối đôi): </t>
    </r>
    <r>
      <rPr>
        <sz val="11"/>
        <color theme="1"/>
        <rFont val="Symbol"/>
        <family val="1"/>
        <charset val="2"/>
      </rPr>
      <t>3.2</t>
    </r>
    <r>
      <rPr>
        <sz val="11"/>
        <color theme="1"/>
        <rFont val="Times New Roman"/>
        <family val="1"/>
      </rPr>
      <t>g
- Axit béo Omega - 3: 1.6g
- Áp suất thẩm thấu: 376 mOsm/L
- Tiêu chí chất lượng: ISO 22000:2018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</si>
  <si>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450-600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8g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 
- Axit Alpha-linolenic: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 mg
- Axit Docosahexaenoic (DHA):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 mg
- Axit Arachidonic (ARA):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100mg 
- Axit Linoleic: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3500 mg
- Có khoáng chất và vitamin
- Chất xơ: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3g
-  Chất xơ GOS (Galacto-oligosaccaride):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1,5g
- PDX (Polydextrose):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1,0g
- 2’-Fucosyllactose(2’-FL):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0,1g
- Vitamin D: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200 IU
- Inositol: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 mg
- Photpholipit: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400 mg
- Sphingomyelin: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60mg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400g
 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</si>
  <si>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450-600 kcal 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 
- Chất tinh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chất, vitamin và Bifidobacterium lactis
- 5HMO: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1000 mg
- Omega 3: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0,5g
- DHA: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50mg
- Vitamin E tự nhiên: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20IU
- Lutein: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90mcg
- Nucleotide: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Quy cách đóng gói: ≥ 380g
                (hoặc tương đương)</t>
    </r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</si>
  <si>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12g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 g
- Chất bột đường: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50g
- Có khoáng chất và vitamin
- 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900 mg
- Vitamin K2 tự nhiên: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 mcg
- Casein Phosphopeptid: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150mg
Chất xơ FOS (Fructo-oligosaccharide):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 g
-  Acid Linoleic: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 40mg
- Quy cách đóng gói: </t>
    </r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380g
                (hoặc tương đương)</t>
    </r>
  </si>
  <si>
    <r>
      <t xml:space="preserve">DANH MỤC MỜI CHÀO GIÁ THỰC PHẨM DINH DƯỠNG NUÔI ĂN QUA ĐƯỜNG TIÊU HÓA
</t>
    </r>
    <r>
      <rPr>
        <i/>
        <sz val="12"/>
        <color theme="1"/>
        <rFont val="Times New Roman"/>
        <family val="1"/>
      </rPr>
      <t>(Kèm theo Công văn số              /BVBR-KDD ngày        tháng       năm 2025 của Bệnh viện Bà Rịa)</t>
    </r>
  </si>
  <si>
    <t>Thực phẩm dinh dưỡng dạng bột năng lượng chuẩn, bổ sung Arginine và dầu cá</t>
  </si>
  <si>
    <r>
      <rPr>
        <b/>
        <sz val="11"/>
        <color theme="1"/>
        <rFont val="Times New Roman"/>
        <family val="1"/>
      </rPr>
      <t>Tính trên 100g:</t>
    </r>
    <r>
      <rPr>
        <sz val="11"/>
        <color theme="1"/>
        <rFont val="Times New Roman"/>
        <family val="1"/>
      </rPr>
      <t xml:space="preserve">
- Năng lượng: 400 - 500 kcal
- Chất đạm: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25g
- Chất tinh bột đường: </t>
    </r>
    <r>
      <rPr>
        <sz val="11"/>
        <color theme="1"/>
        <rFont val="Symbol"/>
        <family val="1"/>
        <charset val="2"/>
      </rPr>
      <t>³ 50</t>
    </r>
    <r>
      <rPr>
        <sz val="11"/>
        <color theme="1"/>
        <rFont val="Times New Roman"/>
        <family val="1"/>
      </rPr>
      <t xml:space="preserve">g
- Chất béo: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10g
- Chất xơ hòa tan
- Vitamin khoáng chất
- Glutamine: 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2,5g
- CArginine: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5g
- Chất béo chuỗi trung bình MCT (Medium Chain Triglyceride):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6g
- Dầu cá: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</rPr>
      <t xml:space="preserve"> 2g (Chứa Omega 3)
- Không chứa lactose
- Áp suất thẩm thấu: ≤ 500 mOsm/L
- GI (chỉ số đường huyết): ≤</t>
    </r>
    <r>
      <rPr>
        <sz val="11"/>
        <color theme="1"/>
        <rFont val="Symbol"/>
        <family val="1"/>
        <charset val="2"/>
      </rPr>
      <t xml:space="preserve"> 54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
- Quy cách đóng gói: ≥ 400g
                (hoặc tương đương)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</si>
</sst>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\ &quot;₫&quot;;\-#,##0\ &quot;₫&quot;"/>
    <numFmt numFmtId="166" formatCode="_-* #,##0\ _₫_-;\-* #,##0\ _₫_-;_-* &quot;-&quot;\ _₫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#,##0;[Red]#,##0"/>
    <numFmt numFmtId="172" formatCode="_(* #,##0.00_);_(* \(#,##0.00\);_(* &quot;-&quot;&quot;?&quot;&quot;?&quot;_);_(@_)"/>
    <numFmt numFmtId="173" formatCode="[$-10409]#,##0.00;\(#,##0.00\)"/>
    <numFmt numFmtId="174" formatCode="_ * #,##0_)_V_N_D_ ;_ * \(#,##0\)_V_N_D_ ;_ * &quot;-&quot;??_)_V_N_D_ ;_ @_ "/>
    <numFmt numFmtId="175" formatCode="\$#,##0\ ;\(\$#,##0\)"/>
    <numFmt numFmtId="176" formatCode="0.00_)"/>
    <numFmt numFmtId="177" formatCode="&quot;\&quot;#,##0.00;[Red]\-&quot;\&quot;#,##0.00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_-* #,##0.0\ _₫_-;\-* #,##0.0\ _₫_-;_-* &quot;-&quot;??\ _₫_-;_-@_-"/>
    <numFmt numFmtId="183" formatCode="_-* #.##0.00\ _₫_-;\-* #.##0.00\ _₫_-;_-* &quot;-&quot;??\ _₫_-;_-@_-"/>
    <numFmt numFmtId="184" formatCode="_-* #,##0.00_-;\-* #,##0.00_-;_-* &quot;-&quot;&quot;?&quot;&quot;?&quot;_-;_-@_-"/>
    <numFmt numFmtId="185" formatCode="_(* #.##0.00_);_(* \(#.##0.00\);_(* &quot;-&quot;??_);_(@_)"/>
  </numFmts>
  <fonts count="14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VnTimes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3"/>
      <name val="Times New Roman"/>
      <family val="1"/>
    </font>
    <font>
      <sz val="10"/>
      <name val="Microsoft Sans Serif"/>
      <family val="2"/>
    </font>
    <font>
      <sz val="13"/>
      <color indexed="8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6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163"/>
    </font>
    <font>
      <sz val="10"/>
      <name val="MS Sans Serif"/>
      <family val="2"/>
    </font>
    <font>
      <sz val="11"/>
      <color indexed="8"/>
      <name val=".VnTime"/>
      <family val="2"/>
    </font>
    <font>
      <sz val="10"/>
      <color indexed="8"/>
      <name val="Arial"/>
      <family val="2"/>
    </font>
    <font>
      <sz val="12"/>
      <name val=".VnTime"/>
      <family val="2"/>
    </font>
    <font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2"/>
      <charset val="163"/>
    </font>
    <font>
      <sz val="10"/>
      <name val="Times New Roman"/>
      <family val="1"/>
    </font>
    <font>
      <sz val="12"/>
      <color indexed="8"/>
      <name val="Calibri"/>
      <family val="2"/>
    </font>
    <font>
      <sz val="11"/>
      <color indexed="8"/>
      <name val="Times New Roman"/>
      <family val="2"/>
    </font>
    <font>
      <sz val="10"/>
      <name val=".VnTime"/>
      <family val="2"/>
    </font>
    <font>
      <sz val="10"/>
      <color indexed="8"/>
      <name val=".VnTime"/>
      <family val="2"/>
    </font>
    <font>
      <sz val="10"/>
      <name val="VNI-Times"/>
    </font>
    <font>
      <sz val="10"/>
      <color indexed="8"/>
      <name val="Times New Roman"/>
      <family val="1"/>
    </font>
    <font>
      <sz val="9"/>
      <color indexed="8"/>
      <name val="Arial"/>
      <family val="2"/>
    </font>
    <font>
      <sz val="13"/>
      <color indexed="8"/>
      <name val="Times New Roman"/>
      <family val="2"/>
      <charset val="1"/>
    </font>
    <font>
      <sz val="14"/>
      <name val=".VnTime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3"/>
      <color indexed="8"/>
      <name val="Times New Roman"/>
      <family val="2"/>
    </font>
    <font>
      <sz val="12"/>
      <name val="VNI-Times"/>
    </font>
    <font>
      <sz val="11"/>
      <name val=".VnTime"/>
      <family val="2"/>
    </font>
    <font>
      <sz val="11"/>
      <color indexed="63"/>
      <name val="Calibri"/>
      <family val="2"/>
    </font>
    <font>
      <b/>
      <sz val="18"/>
      <color indexed="56"/>
      <name val="Cambria"/>
      <family val="1"/>
    </font>
    <font>
      <sz val="12"/>
      <name val="VNI-Times"/>
      <family val="2"/>
    </font>
    <font>
      <sz val="11"/>
      <name val="明朝"/>
      <family val="1"/>
      <charset val="128"/>
    </font>
    <font>
      <sz val="13.5"/>
      <color indexed="8"/>
      <name val=".VnTime"/>
      <family val="2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0"/>
      <name val="VNI-Aptima"/>
    </font>
    <font>
      <sz val="12"/>
      <name val=".VnArial"/>
      <family val="2"/>
    </font>
    <font>
      <sz val="11"/>
      <name val=".Vn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VN-NTime"/>
    </font>
    <font>
      <b/>
      <i/>
      <sz val="16"/>
      <name val="Helv"/>
    </font>
    <font>
      <sz val="10"/>
      <name val="Book Antiqua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sz val="10"/>
      <name val=" "/>
      <family val="1"/>
      <charset val="136"/>
    </font>
    <font>
      <u/>
      <sz val="10"/>
      <color indexed="12"/>
      <name val="Arial"/>
      <family val="2"/>
    </font>
    <font>
      <sz val="10"/>
      <color indexed="8"/>
      <name val=".VnTime"/>
      <family val="2"/>
      <charset val="163"/>
    </font>
    <font>
      <sz val="13"/>
      <name val="VNI-Times"/>
      <family val="2"/>
    </font>
    <font>
      <sz val="13"/>
      <name val="VNI-Times"/>
    </font>
    <font>
      <sz val="12"/>
      <name val=".VnArial Narrow"/>
      <family val="2"/>
    </font>
    <font>
      <sz val="11"/>
      <color indexed="8"/>
      <name val="Calibri"/>
      <family val="2"/>
      <charset val="1"/>
    </font>
    <font>
      <sz val="10"/>
      <color indexed="8"/>
      <name val="Times New Roman"/>
      <family val="2"/>
      <charset val="163"/>
    </font>
    <font>
      <sz val="14"/>
      <color indexed="8"/>
      <name val="Times New Roman"/>
      <family val="2"/>
      <charset val="163"/>
    </font>
    <font>
      <sz val="14"/>
      <color indexed="8"/>
      <name val="Times New Roman"/>
      <family val="1"/>
    </font>
    <font>
      <sz val="14"/>
      <color indexed="8"/>
      <name val="Times New Roman"/>
      <family val="2"/>
    </font>
    <font>
      <sz val="12"/>
      <color indexed="8"/>
      <name val="Times New Roman"/>
      <family val="2"/>
    </font>
    <font>
      <sz val="13"/>
      <color indexed="8"/>
      <name val="Times New Roman"/>
      <family val="2"/>
      <charset val="163"/>
    </font>
    <font>
      <sz val="11"/>
      <color indexed="8"/>
      <name val="Arial"/>
      <family val="2"/>
      <charset val="163"/>
    </font>
    <font>
      <sz val="10"/>
      <color indexed="8"/>
      <name val="Arial"/>
      <family val="2"/>
      <charset val="163"/>
    </font>
    <font>
      <sz val="11"/>
      <name val="VNI-Times"/>
    </font>
    <font>
      <sz val="10"/>
      <name val="MS UI Gothic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  <charset val="163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.VnTime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Symbol"/>
      <family val="1"/>
      <charset val="2"/>
    </font>
    <font>
      <vertAlign val="super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name val="Calibri"/>
      <family val="2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56">
    <xf numFmtId="0" fontId="0" fillId="0" borderId="0"/>
    <xf numFmtId="0" fontId="2" fillId="0" borderId="0"/>
    <xf numFmtId="0" fontId="5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5" fillId="0" borderId="0"/>
    <xf numFmtId="0" fontId="27" fillId="0" borderId="0">
      <alignment vertical="top"/>
    </xf>
    <xf numFmtId="43" fontId="7" fillId="0" borderId="0" applyFont="0" applyFill="0" applyBorder="0" applyAlignment="0" applyProtection="0"/>
    <xf numFmtId="0" fontId="76" fillId="34" borderId="0"/>
    <xf numFmtId="0" fontId="77" fillId="34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78" fillId="34" borderId="0"/>
    <xf numFmtId="0" fontId="79" fillId="0" borderId="0">
      <alignment wrapText="1"/>
    </xf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5" borderId="0" applyNumberFormat="0" applyBorder="0" applyAlignment="0" applyProtection="0"/>
    <xf numFmtId="0" fontId="7" fillId="13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9" borderId="0" applyNumberFormat="0" applyBorder="0" applyAlignment="0" applyProtection="0"/>
    <xf numFmtId="0" fontId="7" fillId="17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1" borderId="0" applyNumberFormat="0" applyBorder="0" applyAlignment="0" applyProtection="0"/>
    <xf numFmtId="0" fontId="7" fillId="21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7" borderId="0" applyNumberFormat="0" applyBorder="0" applyAlignment="0" applyProtection="0"/>
    <xf numFmtId="0" fontId="7" fillId="25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59" borderId="0" applyNumberFormat="0" applyBorder="0" applyAlignment="0" applyProtection="0"/>
    <xf numFmtId="0" fontId="7" fillId="29" borderId="0" applyNumberFormat="0" applyBorder="0" applyAlignment="0" applyProtection="0"/>
    <xf numFmtId="0" fontId="31" fillId="61" borderId="0" applyNumberFormat="0" applyBorder="0" applyAlignment="0" applyProtection="0"/>
    <xf numFmtId="0" fontId="31" fillId="62" borderId="0" applyNumberFormat="0" applyBorder="0" applyAlignment="0" applyProtection="0"/>
    <xf numFmtId="0" fontId="31" fillId="61" borderId="0" applyNumberFormat="0" applyBorder="0" applyAlignment="0" applyProtection="0"/>
    <xf numFmtId="0" fontId="31" fillId="62" borderId="0" applyNumberFormat="0" applyBorder="0" applyAlignment="0" applyProtection="0"/>
    <xf numFmtId="0" fontId="31" fillId="61" borderId="0" applyNumberFormat="0" applyBorder="0" applyAlignment="0" applyProtection="0"/>
    <xf numFmtId="0" fontId="7" fillId="33" borderId="0" applyNumberFormat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3" borderId="0" applyNumberFormat="0" applyBorder="0" applyAlignment="0" applyProtection="0"/>
    <xf numFmtId="0" fontId="31" fillId="64" borderId="0" applyNumberFormat="0" applyBorder="0" applyAlignment="0" applyProtection="0"/>
    <xf numFmtId="0" fontId="31" fillId="63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5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7" borderId="0" applyNumberFormat="0" applyBorder="0" applyAlignment="0" applyProtection="0"/>
    <xf numFmtId="0" fontId="31" fillId="68" borderId="0" applyNumberFormat="0" applyBorder="0" applyAlignment="0" applyProtection="0"/>
    <xf numFmtId="0" fontId="31" fillId="67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7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5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69" borderId="0" applyNumberFormat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114" fillId="0" borderId="0"/>
    <xf numFmtId="0" fontId="58" fillId="0" borderId="0"/>
    <xf numFmtId="0" fontId="102" fillId="0" borderId="0">
      <alignment vertical="top"/>
    </xf>
    <xf numFmtId="0" fontId="102" fillId="0" borderId="0">
      <alignment vertical="top"/>
    </xf>
    <xf numFmtId="0" fontId="102" fillId="0" borderId="0">
      <alignment vertical="top"/>
    </xf>
    <xf numFmtId="0" fontId="115" fillId="0" borderId="0"/>
    <xf numFmtId="0" fontId="5" fillId="0" borderId="0"/>
    <xf numFmtId="0" fontId="114" fillId="0" borderId="0"/>
    <xf numFmtId="0" fontId="105" fillId="0" borderId="0"/>
    <xf numFmtId="0" fontId="80" fillId="0" borderId="0"/>
    <xf numFmtId="0" fontId="80" fillId="0" borderId="0"/>
    <xf numFmtId="0" fontId="33" fillId="71" borderId="13" applyNumberFormat="0" applyAlignment="0" applyProtection="0"/>
    <xf numFmtId="0" fontId="33" fillId="34" borderId="13" applyNumberFormat="0" applyAlignment="0" applyProtection="0"/>
    <xf numFmtId="0" fontId="33" fillId="71" borderId="13" applyNumberFormat="0" applyAlignment="0" applyProtection="0"/>
    <xf numFmtId="0" fontId="33" fillId="34" borderId="13" applyNumberFormat="0" applyAlignment="0" applyProtection="0"/>
    <xf numFmtId="0" fontId="33" fillId="71" borderId="13" applyNumberFormat="0" applyAlignment="0" applyProtection="0"/>
    <xf numFmtId="0" fontId="34" fillId="72" borderId="14" applyNumberFormat="0" applyAlignment="0" applyProtection="0"/>
    <xf numFmtId="0" fontId="34" fillId="73" borderId="14" applyNumberFormat="0" applyAlignment="0" applyProtection="0"/>
    <xf numFmtId="0" fontId="34" fillId="72" borderId="14" applyNumberFormat="0" applyAlignment="0" applyProtection="0"/>
    <xf numFmtId="0" fontId="34" fillId="73" borderId="14" applyNumberFormat="0" applyAlignment="0" applyProtection="0"/>
    <xf numFmtId="0" fontId="34" fillId="72" borderId="14" applyNumberFormat="0" applyAlignment="0" applyProtection="0"/>
    <xf numFmtId="0" fontId="5" fillId="0" borderId="0"/>
    <xf numFmtId="0" fontId="5" fillId="0" borderId="0"/>
    <xf numFmtId="1" fontId="81" fillId="0" borderId="11" applyBorder="0"/>
    <xf numFmtId="41" fontId="5" fillId="0" borderId="0" applyFont="0" applyFill="0" applyBorder="0" applyAlignment="0" applyProtection="0"/>
    <xf numFmtId="166" fontId="106" fillId="0" borderId="0" applyProtection="0"/>
    <xf numFmtId="166" fontId="106" fillId="0" borderId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82" fillId="0" borderId="0" applyFont="0" applyFill="0" applyBorder="0" applyAlignment="0" applyProtection="0"/>
    <xf numFmtId="164" fontId="29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82" fontId="6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2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10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16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quotePrefix="1">
      <protection locked="0"/>
    </xf>
    <xf numFmtId="43" fontId="7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174" fontId="35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35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5" fillId="0" borderId="0" applyFont="0" applyFill="0" applyBorder="0" applyAlignment="0" applyProtection="0"/>
    <xf numFmtId="170" fontId="8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105" fillId="0" borderId="0" applyFont="0" applyFill="0" applyBorder="0" applyAlignment="0" applyProtection="0"/>
    <xf numFmtId="168" fontId="10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37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25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82" fillId="0" borderId="0" applyFont="0" applyFill="0" applyBorder="0" applyAlignment="0" applyProtection="0"/>
    <xf numFmtId="172" fontId="52" fillId="0" borderId="0" applyFont="0" applyFill="0" applyBorder="0" applyAlignment="0" applyProtection="0"/>
    <xf numFmtId="170" fontId="8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82" fillId="0" borderId="0" applyFont="0" applyFill="0" applyBorder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8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107" fillId="0" borderId="0" applyFont="0" applyFill="0" applyBorder="0" applyAlignment="0" applyProtection="0"/>
    <xf numFmtId="184" fontId="29" fillId="0" borderId="0" applyFont="0" applyFill="0" applyBorder="0" applyAlignment="0" applyProtection="0"/>
    <xf numFmtId="168" fontId="105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4" fillId="0" borderId="0"/>
    <xf numFmtId="0" fontId="29" fillId="0" borderId="0"/>
    <xf numFmtId="0" fontId="103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39" borderId="0" applyNumberFormat="0" applyBorder="0" applyAlignment="0" applyProtection="0"/>
    <xf numFmtId="0" fontId="84" fillId="0" borderId="15" applyNumberFormat="0" applyAlignment="0" applyProtection="0">
      <alignment horizontal="left" vertical="center"/>
    </xf>
    <xf numFmtId="0" fontId="84" fillId="0" borderId="12">
      <alignment horizontal="left" vertical="center"/>
    </xf>
    <xf numFmtId="0" fontId="38" fillId="0" borderId="1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85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84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41" fillId="45" borderId="13" applyNumberFormat="0" applyAlignment="0" applyProtection="0"/>
    <xf numFmtId="0" fontId="41" fillId="46" borderId="13" applyNumberFormat="0" applyAlignment="0" applyProtection="0"/>
    <xf numFmtId="0" fontId="41" fillId="45" borderId="13" applyNumberFormat="0" applyAlignment="0" applyProtection="0"/>
    <xf numFmtId="0" fontId="41" fillId="46" borderId="13" applyNumberFormat="0" applyAlignment="0" applyProtection="0"/>
    <xf numFmtId="0" fontId="41" fillId="45" borderId="13" applyNumberFormat="0" applyAlignment="0" applyProtection="0"/>
    <xf numFmtId="0" fontId="49" fillId="0" borderId="0"/>
    <xf numFmtId="0" fontId="5" fillId="0" borderId="0">
      <alignment vertical="top"/>
    </xf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42" fillId="0" borderId="19" applyNumberFormat="0" applyFill="0" applyAlignment="0" applyProtection="0"/>
    <xf numFmtId="0" fontId="86" fillId="0" borderId="0" applyNumberFormat="0" applyFont="0" applyFill="0" applyAlignment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4" borderId="0" applyNumberFormat="0" applyBorder="0" applyAlignment="0" applyProtection="0"/>
    <xf numFmtId="0" fontId="14" fillId="5" borderId="0" applyNumberFormat="0" applyBorder="0" applyAlignment="0" applyProtection="0"/>
    <xf numFmtId="0" fontId="87" fillId="0" borderId="1" applyNumberFormat="0" applyFont="0" applyFill="0" applyBorder="0" applyAlignment="0">
      <alignment horizontal="center"/>
    </xf>
    <xf numFmtId="176" fontId="88" fillId="0" borderId="0"/>
    <xf numFmtId="0" fontId="7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2" fillId="0" borderId="0"/>
    <xf numFmtId="0" fontId="28" fillId="0" borderId="0"/>
    <xf numFmtId="0" fontId="35" fillId="0" borderId="0"/>
    <xf numFmtId="0" fontId="35" fillId="0" borderId="0"/>
    <xf numFmtId="0" fontId="59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1" fillId="0" borderId="0"/>
    <xf numFmtId="0" fontId="7" fillId="0" borderId="0"/>
    <xf numFmtId="0" fontId="7" fillId="0" borderId="0"/>
    <xf numFmtId="0" fontId="52" fillId="0" borderId="0"/>
    <xf numFmtId="0" fontId="59" fillId="0" borderId="0"/>
    <xf numFmtId="0" fontId="52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3" fillId="0" borderId="0">
      <alignment vertical="top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3" fillId="0" borderId="0">
      <alignment vertical="top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3" fillId="0" borderId="0">
      <alignment vertical="top"/>
    </xf>
    <xf numFmtId="0" fontId="5" fillId="0" borderId="0"/>
    <xf numFmtId="0" fontId="11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30" fillId="0" borderId="0"/>
    <xf numFmtId="0" fontId="7" fillId="0" borderId="0"/>
    <xf numFmtId="0" fontId="30" fillId="0" borderId="0"/>
    <xf numFmtId="0" fontId="7" fillId="0" borderId="0"/>
    <xf numFmtId="0" fontId="24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9" fillId="0" borderId="0"/>
    <xf numFmtId="0" fontId="2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8" fillId="0" borderId="0"/>
    <xf numFmtId="0" fontId="7" fillId="0" borderId="0">
      <alignment vertical="top"/>
    </xf>
    <xf numFmtId="0" fontId="7" fillId="0" borderId="0">
      <alignment vertical="top"/>
    </xf>
    <xf numFmtId="0" fontId="30" fillId="0" borderId="0"/>
    <xf numFmtId="0" fontId="7" fillId="0" borderId="0"/>
    <xf numFmtId="0" fontId="65" fillId="0" borderId="0"/>
    <xf numFmtId="0" fontId="65" fillId="0" borderId="0"/>
    <xf numFmtId="0" fontId="51" fillId="0" borderId="0"/>
    <xf numFmtId="0" fontId="48" fillId="0" borderId="0"/>
    <xf numFmtId="0" fontId="30" fillId="0" borderId="0"/>
    <xf numFmtId="0" fontId="5" fillId="0" borderId="0"/>
    <xf numFmtId="0" fontId="5" fillId="0" borderId="0"/>
    <xf numFmtId="0" fontId="116" fillId="0" borderId="0"/>
    <xf numFmtId="0" fontId="5" fillId="0" borderId="0"/>
    <xf numFmtId="0" fontId="5" fillId="0" borderId="0"/>
    <xf numFmtId="0" fontId="48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120" fillId="0" borderId="0"/>
    <xf numFmtId="0" fontId="59" fillId="0" borderId="0"/>
    <xf numFmtId="0" fontId="59" fillId="0" borderId="0"/>
    <xf numFmtId="0" fontId="1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5" fillId="0" borderId="0"/>
    <xf numFmtId="0" fontId="5" fillId="0" borderId="0"/>
    <xf numFmtId="0" fontId="29" fillId="0" borderId="0"/>
    <xf numFmtId="0" fontId="48" fillId="0" borderId="0"/>
    <xf numFmtId="0" fontId="48" fillId="0" borderId="0"/>
    <xf numFmtId="0" fontId="59" fillId="0" borderId="0"/>
    <xf numFmtId="0" fontId="51" fillId="0" borderId="0"/>
    <xf numFmtId="0" fontId="59" fillId="0" borderId="0"/>
    <xf numFmtId="0" fontId="51" fillId="0" borderId="0"/>
    <xf numFmtId="0" fontId="51" fillId="0" borderId="0"/>
    <xf numFmtId="0" fontId="51" fillId="0" borderId="0"/>
    <xf numFmtId="0" fontId="48" fillId="0" borderId="0"/>
    <xf numFmtId="0" fontId="48" fillId="0" borderId="0"/>
    <xf numFmtId="0" fontId="48" fillId="0" borderId="0"/>
    <xf numFmtId="0" fontId="59" fillId="0" borderId="0"/>
    <xf numFmtId="0" fontId="29" fillId="0" borderId="0"/>
    <xf numFmtId="0" fontId="59" fillId="0" borderId="0"/>
    <xf numFmtId="0" fontId="51" fillId="0" borderId="0"/>
    <xf numFmtId="0" fontId="7" fillId="0" borderId="0"/>
    <xf numFmtId="0" fontId="51" fillId="0" borderId="0"/>
    <xf numFmtId="0" fontId="52" fillId="0" borderId="0">
      <alignment vertical="top"/>
    </xf>
    <xf numFmtId="0" fontId="5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/>
    <xf numFmtId="0" fontId="28" fillId="0" borderId="0"/>
    <xf numFmtId="0" fontId="48" fillId="0" borderId="0"/>
    <xf numFmtId="0" fontId="59" fillId="0" borderId="0"/>
    <xf numFmtId="0" fontId="52" fillId="0" borderId="0"/>
    <xf numFmtId="0" fontId="59" fillId="0" borderId="0"/>
    <xf numFmtId="0" fontId="121" fillId="0" borderId="0"/>
    <xf numFmtId="0" fontId="121" fillId="0" borderId="0"/>
    <xf numFmtId="0" fontId="51" fillId="0" borderId="0"/>
    <xf numFmtId="0" fontId="5" fillId="0" borderId="0"/>
    <xf numFmtId="0" fontId="5" fillId="0" borderId="0"/>
    <xf numFmtId="0" fontId="110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30" fillId="0" borderId="0">
      <alignment vertical="top"/>
    </xf>
    <xf numFmtId="0" fontId="30" fillId="0" borderId="0">
      <alignment vertical="top"/>
    </xf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1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8" fillId="0" borderId="0"/>
    <xf numFmtId="0" fontId="51" fillId="0" borderId="0"/>
    <xf numFmtId="0" fontId="7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30" fillId="0" borderId="0"/>
    <xf numFmtId="0" fontId="5" fillId="0" borderId="0"/>
    <xf numFmtId="0" fontId="5" fillId="0" borderId="0"/>
    <xf numFmtId="0" fontId="6" fillId="0" borderId="0"/>
    <xf numFmtId="0" fontId="115" fillId="0" borderId="0">
      <alignment vertical="top"/>
    </xf>
    <xf numFmtId="0" fontId="115" fillId="0" borderId="0">
      <alignment vertical="top"/>
    </xf>
    <xf numFmtId="0" fontId="30" fillId="0" borderId="0"/>
    <xf numFmtId="0" fontId="6" fillId="0" borderId="0"/>
    <xf numFmtId="0" fontId="30" fillId="0" borderId="0"/>
    <xf numFmtId="0" fontId="5" fillId="0" borderId="0"/>
    <xf numFmtId="0" fontId="5" fillId="0" borderId="0"/>
    <xf numFmtId="0" fontId="116" fillId="0" borderId="0"/>
    <xf numFmtId="0" fontId="28" fillId="0" borderId="0">
      <alignment vertical="center"/>
    </xf>
    <xf numFmtId="0" fontId="5" fillId="0" borderId="0"/>
    <xf numFmtId="0" fontId="5" fillId="0" borderId="0"/>
    <xf numFmtId="0" fontId="116" fillId="0" borderId="0"/>
    <xf numFmtId="0" fontId="122" fillId="0" borderId="0"/>
    <xf numFmtId="0" fontId="52" fillId="0" borderId="0"/>
    <xf numFmtId="0" fontId="52" fillId="0" borderId="0"/>
    <xf numFmtId="0" fontId="5" fillId="0" borderId="0"/>
    <xf numFmtId="0" fontId="52" fillId="0" borderId="0"/>
    <xf numFmtId="0" fontId="29" fillId="0" borderId="0"/>
    <xf numFmtId="0" fontId="116" fillId="0" borderId="0"/>
    <xf numFmtId="0" fontId="52" fillId="0" borderId="0"/>
    <xf numFmtId="0" fontId="68" fillId="0" borderId="0"/>
    <xf numFmtId="0" fontId="68" fillId="0" borderId="0"/>
    <xf numFmtId="0" fontId="116" fillId="0" borderId="0"/>
    <xf numFmtId="0" fontId="52" fillId="0" borderId="0"/>
    <xf numFmtId="0" fontId="116" fillId="0" borderId="0"/>
    <xf numFmtId="0" fontId="56" fillId="0" borderId="0"/>
    <xf numFmtId="0" fontId="116" fillId="0" borderId="0"/>
    <xf numFmtId="0" fontId="29" fillId="0" borderId="0"/>
    <xf numFmtId="0" fontId="116" fillId="0" borderId="0"/>
    <xf numFmtId="0" fontId="29" fillId="0" borderId="0"/>
    <xf numFmtId="0" fontId="7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6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61" fillId="0" borderId="0"/>
    <xf numFmtId="0" fontId="5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61" fillId="0" borderId="0"/>
    <xf numFmtId="0" fontId="5" fillId="0" borderId="0"/>
    <xf numFmtId="0" fontId="61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89" fillId="0" borderId="0"/>
    <xf numFmtId="0" fontId="5" fillId="0" borderId="0"/>
    <xf numFmtId="0" fontId="29" fillId="0" borderId="0"/>
    <xf numFmtId="0" fontId="5" fillId="0" borderId="0"/>
    <xf numFmtId="0" fontId="50" fillId="0" borderId="0"/>
    <xf numFmtId="0" fontId="5" fillId="0" borderId="0"/>
    <xf numFmtId="0" fontId="61" fillId="0" borderId="0"/>
    <xf numFmtId="0" fontId="5" fillId="0" borderId="0"/>
    <xf numFmtId="0" fontId="61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70" fillId="0" borderId="0"/>
    <xf numFmtId="0" fontId="61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5" fillId="0" borderId="0"/>
    <xf numFmtId="0" fontId="29" fillId="0" borderId="0"/>
    <xf numFmtId="0" fontId="5" fillId="0" borderId="0"/>
    <xf numFmtId="0" fontId="59" fillId="0" borderId="0"/>
    <xf numFmtId="0" fontId="5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89" fillId="0" borderId="0"/>
    <xf numFmtId="0" fontId="7" fillId="0" borderId="0"/>
    <xf numFmtId="0" fontId="52" fillId="0" borderId="0"/>
    <xf numFmtId="0" fontId="7" fillId="0" borderId="0"/>
    <xf numFmtId="0" fontId="5" fillId="0" borderId="0">
      <alignment vertical="top"/>
    </xf>
    <xf numFmtId="0" fontId="52" fillId="0" borderId="0"/>
    <xf numFmtId="0" fontId="7" fillId="0" borderId="0"/>
    <xf numFmtId="0" fontId="5" fillId="0" borderId="0"/>
    <xf numFmtId="0" fontId="52" fillId="0" borderId="0"/>
    <xf numFmtId="0" fontId="7" fillId="0" borderId="0"/>
    <xf numFmtId="0" fontId="52" fillId="0" borderId="0"/>
    <xf numFmtId="0" fontId="7" fillId="0" borderId="0"/>
    <xf numFmtId="0" fontId="5" fillId="0" borderId="0"/>
    <xf numFmtId="0" fontId="52" fillId="0" borderId="0"/>
    <xf numFmtId="0" fontId="7" fillId="0" borderId="0"/>
    <xf numFmtId="0" fontId="25" fillId="0" borderId="0"/>
    <xf numFmtId="0" fontId="5" fillId="0" borderId="0"/>
    <xf numFmtId="0" fontId="123" fillId="0" borderId="0"/>
    <xf numFmtId="0" fontId="50" fillId="0" borderId="0"/>
    <xf numFmtId="0" fontId="65" fillId="0" borderId="0"/>
    <xf numFmtId="0" fontId="11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5" fillId="0" borderId="0"/>
    <xf numFmtId="0" fontId="24" fillId="0" borderId="0"/>
    <xf numFmtId="0" fontId="124" fillId="0" borderId="0"/>
    <xf numFmtId="0" fontId="124" fillId="0" borderId="0"/>
    <xf numFmtId="0" fontId="29" fillId="0" borderId="0"/>
    <xf numFmtId="0" fontId="28" fillId="0" borderId="0">
      <alignment vertical="center"/>
    </xf>
    <xf numFmtId="0" fontId="7" fillId="0" borderId="0"/>
    <xf numFmtId="0" fontId="7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16" fillId="0" borderId="0"/>
    <xf numFmtId="0" fontId="30" fillId="0" borderId="0"/>
    <xf numFmtId="0" fontId="71" fillId="0" borderId="0"/>
    <xf numFmtId="0" fontId="5" fillId="0" borderId="0"/>
    <xf numFmtId="0" fontId="71" fillId="0" borderId="0"/>
    <xf numFmtId="0" fontId="24" fillId="0" borderId="0"/>
    <xf numFmtId="0" fontId="124" fillId="0" borderId="0"/>
    <xf numFmtId="0" fontId="12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5" fillId="0" borderId="0"/>
    <xf numFmtId="0" fontId="116" fillId="0" borderId="0"/>
    <xf numFmtId="0" fontId="52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1" fillId="0" borderId="0"/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5" fillId="0" borderId="0"/>
    <xf numFmtId="0" fontId="52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6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116" fillId="0" borderId="0"/>
    <xf numFmtId="0" fontId="52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116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116" fillId="0" borderId="0"/>
    <xf numFmtId="0" fontId="7" fillId="0" borderId="0"/>
    <xf numFmtId="0" fontId="28" fillId="0" borderId="0">
      <alignment vertical="center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8" fillId="0" borderId="0">
      <alignment vertical="center"/>
    </xf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1" fillId="0" borderId="0"/>
    <xf numFmtId="0" fontId="7" fillId="0" borderId="0"/>
    <xf numFmtId="0" fontId="115" fillId="0" borderId="0"/>
    <xf numFmtId="0" fontId="115" fillId="0" borderId="0"/>
    <xf numFmtId="0" fontId="29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2" fillId="0" borderId="0"/>
    <xf numFmtId="0" fontId="5" fillId="0" borderId="0"/>
    <xf numFmtId="0" fontId="29" fillId="0" borderId="0"/>
    <xf numFmtId="0" fontId="5" fillId="0" borderId="0">
      <alignment vertical="top"/>
    </xf>
    <xf numFmtId="0" fontId="5" fillId="0" borderId="0">
      <alignment vertical="top"/>
    </xf>
    <xf numFmtId="0" fontId="6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0" fillId="0" borderId="0">
      <alignment vertical="top"/>
    </xf>
    <xf numFmtId="0" fontId="5" fillId="0" borderId="0"/>
    <xf numFmtId="0" fontId="5" fillId="0" borderId="0"/>
    <xf numFmtId="0" fontId="30" fillId="0" borderId="0"/>
    <xf numFmtId="0" fontId="5" fillId="0" borderId="0"/>
    <xf numFmtId="0" fontId="7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5" fillId="0" borderId="0"/>
    <xf numFmtId="0" fontId="75" fillId="0" borderId="0"/>
    <xf numFmtId="0" fontId="52" fillId="0" borderId="0">
      <alignment vertical="top"/>
    </xf>
    <xf numFmtId="0" fontId="1" fillId="0" borderId="0"/>
    <xf numFmtId="0" fontId="30" fillId="0" borderId="0"/>
    <xf numFmtId="0" fontId="112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29" fillId="0" borderId="0"/>
    <xf numFmtId="0" fontId="62" fillId="0" borderId="0"/>
    <xf numFmtId="0" fontId="30" fillId="0" borderId="0"/>
    <xf numFmtId="0" fontId="29" fillId="0" borderId="0"/>
    <xf numFmtId="0" fontId="5" fillId="0" borderId="0">
      <alignment vertical="top"/>
    </xf>
    <xf numFmtId="0" fontId="29" fillId="0" borderId="0"/>
    <xf numFmtId="0" fontId="59" fillId="0" borderId="0"/>
    <xf numFmtId="0" fontId="5" fillId="0" borderId="0"/>
    <xf numFmtId="0" fontId="59" fillId="0" borderId="0"/>
    <xf numFmtId="0" fontId="29" fillId="0" borderId="0"/>
    <xf numFmtId="0" fontId="11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" fillId="0" borderId="0"/>
    <xf numFmtId="0" fontId="5" fillId="0" borderId="0"/>
    <xf numFmtId="0" fontId="58" fillId="0" borderId="0"/>
    <xf numFmtId="0" fontId="5" fillId="0" borderId="0">
      <alignment vertical="top"/>
    </xf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" fillId="0" borderId="0"/>
    <xf numFmtId="0" fontId="73" fillId="0" borderId="0"/>
    <xf numFmtId="0" fontId="5" fillId="0" borderId="0"/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0" fillId="0" borderId="0"/>
    <xf numFmtId="0" fontId="51" fillId="0" borderId="0"/>
    <xf numFmtId="0" fontId="51" fillId="0" borderId="0"/>
    <xf numFmtId="0" fontId="5" fillId="0" borderId="0">
      <alignment vertical="top"/>
    </xf>
    <xf numFmtId="0" fontId="75" fillId="0" borderId="0"/>
    <xf numFmtId="0" fontId="83" fillId="0" borderId="0"/>
    <xf numFmtId="0" fontId="5" fillId="0" borderId="0"/>
    <xf numFmtId="0" fontId="52" fillId="0" borderId="0"/>
    <xf numFmtId="0" fontId="83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8" fillId="0" borderId="0"/>
    <xf numFmtId="0" fontId="59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7" fillId="0" borderId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12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>
      <alignment vertical="top"/>
    </xf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6" fillId="0" borderId="0"/>
    <xf numFmtId="0" fontId="5" fillId="0" borderId="0"/>
    <xf numFmtId="0" fontId="29" fillId="0" borderId="0"/>
    <xf numFmtId="0" fontId="1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24" fillId="0" borderId="0"/>
    <xf numFmtId="0" fontId="29" fillId="0" borderId="0"/>
    <xf numFmtId="0" fontId="65" fillId="0" borderId="0"/>
    <xf numFmtId="0" fontId="50" fillId="0" borderId="0"/>
    <xf numFmtId="0" fontId="30" fillId="0" borderId="0"/>
    <xf numFmtId="0" fontId="30" fillId="0" borderId="0"/>
    <xf numFmtId="0" fontId="5" fillId="0" borderId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109" fillId="0" borderId="0"/>
    <xf numFmtId="0" fontId="109" fillId="0" borderId="0"/>
    <xf numFmtId="0" fontId="59" fillId="0" borderId="0"/>
    <xf numFmtId="0" fontId="29" fillId="0" borderId="0"/>
    <xf numFmtId="0" fontId="5" fillId="0" borderId="0"/>
    <xf numFmtId="0" fontId="50" fillId="0" borderId="0">
      <alignment vertical="center"/>
    </xf>
    <xf numFmtId="0" fontId="5" fillId="0" borderId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18" fillId="0" borderId="0"/>
    <xf numFmtId="0" fontId="11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5" fillId="0" borderId="0"/>
    <xf numFmtId="0" fontId="7" fillId="0" borderId="0"/>
    <xf numFmtId="0" fontId="7" fillId="0" borderId="0"/>
    <xf numFmtId="0" fontId="50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" fillId="0" borderId="0"/>
    <xf numFmtId="0" fontId="30" fillId="0" borderId="0">
      <alignment vertical="top"/>
    </xf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1" fillId="0" borderId="0"/>
    <xf numFmtId="0" fontId="29" fillId="0" borderId="0"/>
    <xf numFmtId="0" fontId="1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29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 applyNumberFormat="0" applyFont="0" applyFill="0" applyBorder="0" applyAlignment="0" applyProtection="0"/>
    <xf numFmtId="0" fontId="5" fillId="0" borderId="0">
      <alignment vertical="top"/>
    </xf>
    <xf numFmtId="0" fontId="65" fillId="0" borderId="0"/>
    <xf numFmtId="0" fontId="6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2" fillId="0" borderId="0"/>
    <xf numFmtId="0" fontId="7" fillId="0" borderId="0"/>
    <xf numFmtId="0" fontId="61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56" fillId="0" borderId="0"/>
    <xf numFmtId="0" fontId="69" fillId="0" borderId="0"/>
    <xf numFmtId="0" fontId="56" fillId="0" borderId="0"/>
    <xf numFmtId="0" fontId="7" fillId="0" borderId="0"/>
    <xf numFmtId="0" fontId="69" fillId="0" borderId="0"/>
    <xf numFmtId="0" fontId="69" fillId="0" borderId="0"/>
    <xf numFmtId="0" fontId="29" fillId="0" borderId="0"/>
    <xf numFmtId="0" fontId="29" fillId="0" borderId="0"/>
    <xf numFmtId="0" fontId="25" fillId="0" borderId="0"/>
    <xf numFmtId="0" fontId="59" fillId="0" borderId="0"/>
    <xf numFmtId="0" fontId="51" fillId="0" borderId="0"/>
    <xf numFmtId="0" fontId="51" fillId="0" borderId="0"/>
    <xf numFmtId="0" fontId="28" fillId="0" borderId="0"/>
    <xf numFmtId="0" fontId="52" fillId="0" borderId="0"/>
    <xf numFmtId="0" fontId="28" fillId="0" borderId="0"/>
    <xf numFmtId="0" fontId="7" fillId="0" borderId="0"/>
    <xf numFmtId="0" fontId="29" fillId="0" borderId="0"/>
    <xf numFmtId="0" fontId="51" fillId="0" borderId="0"/>
    <xf numFmtId="0" fontId="48" fillId="0" borderId="0"/>
    <xf numFmtId="0" fontId="48" fillId="0" borderId="0"/>
    <xf numFmtId="0" fontId="7" fillId="0" borderId="0"/>
    <xf numFmtId="0" fontId="5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2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52" fillId="0" borderId="0"/>
    <xf numFmtId="0" fontId="5" fillId="0" borderId="0">
      <alignment vertical="top"/>
    </xf>
    <xf numFmtId="0" fontId="5" fillId="0" borderId="0">
      <alignment vertical="top"/>
    </xf>
    <xf numFmtId="0" fontId="67" fillId="0" borderId="0"/>
    <xf numFmtId="0" fontId="52" fillId="0" borderId="0"/>
    <xf numFmtId="0" fontId="5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6" fillId="0" borderId="0"/>
    <xf numFmtId="0" fontId="7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108" fillId="0" borderId="0"/>
    <xf numFmtId="0" fontId="108" fillId="0" borderId="0"/>
    <xf numFmtId="0" fontId="54" fillId="0" borderId="0"/>
    <xf numFmtId="0" fontId="6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8" fillId="0" borderId="0"/>
    <xf numFmtId="0" fontId="7" fillId="0" borderId="0"/>
    <xf numFmtId="0" fontId="5" fillId="0" borderId="0"/>
    <xf numFmtId="0" fontId="99" fillId="0" borderId="0"/>
    <xf numFmtId="0" fontId="5" fillId="0" borderId="0"/>
    <xf numFmtId="0" fontId="99" fillId="0" borderId="0"/>
    <xf numFmtId="0" fontId="35" fillId="0" borderId="0"/>
    <xf numFmtId="0" fontId="5" fillId="0" borderId="0"/>
    <xf numFmtId="0" fontId="35" fillId="0" borderId="0"/>
    <xf numFmtId="0" fontId="123" fillId="0" borderId="0"/>
    <xf numFmtId="0" fontId="5" fillId="0" borderId="0"/>
    <xf numFmtId="0" fontId="123" fillId="0" borderId="0"/>
    <xf numFmtId="0" fontId="7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7" fillId="0" borderId="0"/>
    <xf numFmtId="0" fontId="5" fillId="0" borderId="0">
      <alignment vertical="top"/>
    </xf>
    <xf numFmtId="0" fontId="5" fillId="0" borderId="0">
      <alignment vertical="top"/>
    </xf>
    <xf numFmtId="0" fontId="7" fillId="0" borderId="0"/>
    <xf numFmtId="0" fontId="116" fillId="0" borderId="0"/>
    <xf numFmtId="0" fontId="116" fillId="0" borderId="0"/>
    <xf numFmtId="0" fontId="5" fillId="0" borderId="0"/>
    <xf numFmtId="0" fontId="35" fillId="0" borderId="0"/>
    <xf numFmtId="0" fontId="7" fillId="0" borderId="0"/>
    <xf numFmtId="0" fontId="3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24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16" fillId="0" borderId="0"/>
    <xf numFmtId="0" fontId="116" fillId="0" borderId="0"/>
    <xf numFmtId="0" fontId="116" fillId="0" borderId="0"/>
    <xf numFmtId="0" fontId="5" fillId="0" borderId="0"/>
    <xf numFmtId="0" fontId="52" fillId="0" borderId="0"/>
    <xf numFmtId="0" fontId="116" fillId="0" borderId="0"/>
    <xf numFmtId="0" fontId="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" fillId="0" borderId="0"/>
    <xf numFmtId="0" fontId="51" fillId="0" borderId="0"/>
    <xf numFmtId="0" fontId="51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18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49" fillId="0" borderId="0"/>
    <xf numFmtId="0" fontId="25" fillId="0" borderId="0"/>
    <xf numFmtId="0" fontId="5" fillId="0" borderId="0"/>
    <xf numFmtId="0" fontId="59" fillId="0" borderId="0"/>
    <xf numFmtId="0" fontId="6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49" fillId="0" borderId="0"/>
    <xf numFmtId="0" fontId="49" fillId="0" borderId="0"/>
    <xf numFmtId="0" fontId="49" fillId="0" borderId="0"/>
    <xf numFmtId="0" fontId="113" fillId="0" borderId="0">
      <alignment vertical="top"/>
    </xf>
    <xf numFmtId="0" fontId="52" fillId="0" borderId="0">
      <alignment vertical="top"/>
    </xf>
    <xf numFmtId="0" fontId="113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118" fillId="0" borderId="0"/>
    <xf numFmtId="0" fontId="1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76" borderId="20" applyNumberFormat="0" applyFont="0" applyAlignment="0" applyProtection="0"/>
    <xf numFmtId="0" fontId="5" fillId="77" borderId="20" applyNumberFormat="0" applyFont="0" applyAlignment="0" applyProtection="0"/>
    <xf numFmtId="0" fontId="5" fillId="76" borderId="20" applyNumberFormat="0" applyFont="0" applyAlignment="0" applyProtection="0"/>
    <xf numFmtId="0" fontId="5" fillId="76" borderId="20" applyNumberFormat="0" applyFont="0" applyAlignment="0" applyProtection="0"/>
    <xf numFmtId="0" fontId="5" fillId="77" borderId="20" applyNumberFormat="0" applyFont="0" applyAlignment="0" applyProtection="0"/>
    <xf numFmtId="0" fontId="5" fillId="76" borderId="20" applyNumberFormat="0" applyFont="0" applyAlignment="0" applyProtection="0"/>
    <xf numFmtId="0" fontId="59" fillId="76" borderId="20" applyNumberFormat="0" applyFont="0" applyAlignment="0" applyProtection="0"/>
    <xf numFmtId="0" fontId="5" fillId="76" borderId="20" applyNumberFormat="0" applyFont="0" applyAlignment="0" applyProtection="0"/>
    <xf numFmtId="0" fontId="5" fillId="76" borderId="20" applyNumberFormat="0" applyFont="0" applyAlignment="0" applyProtection="0"/>
    <xf numFmtId="0" fontId="7" fillId="9" borderId="9" applyNumberFormat="0" applyFont="0" applyAlignment="0" applyProtection="0"/>
    <xf numFmtId="0" fontId="44" fillId="71" borderId="21" applyNumberFormat="0" applyAlignment="0" applyProtection="0"/>
    <xf numFmtId="0" fontId="44" fillId="34" borderId="21" applyNumberFormat="0" applyAlignment="0" applyProtection="0"/>
    <xf numFmtId="0" fontId="44" fillId="71" borderId="21" applyNumberFormat="0" applyAlignment="0" applyProtection="0"/>
    <xf numFmtId="0" fontId="44" fillId="34" borderId="21" applyNumberFormat="0" applyAlignment="0" applyProtection="0"/>
    <xf numFmtId="0" fontId="44" fillId="71" borderId="21" applyNumberFormat="0" applyAlignment="0" applyProtection="0"/>
    <xf numFmtId="9" fontId="8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63" fillId="0" borderId="0">
      <alignment horizontal="left" vertical="center"/>
    </xf>
    <xf numFmtId="0" fontId="63" fillId="0" borderId="0">
      <alignment horizontal="left" vertical="center"/>
    </xf>
    <xf numFmtId="0" fontId="63" fillId="0" borderId="0">
      <alignment horizontal="left" vertical="center"/>
    </xf>
    <xf numFmtId="0" fontId="51" fillId="0" borderId="0">
      <alignment vertical="top"/>
    </xf>
    <xf numFmtId="0" fontId="51" fillId="0" borderId="0">
      <alignment vertical="top"/>
    </xf>
    <xf numFmtId="0" fontId="111" fillId="0" borderId="0">
      <alignment vertical="top"/>
    </xf>
    <xf numFmtId="0" fontId="73" fillId="0" borderId="0"/>
    <xf numFmtId="0" fontId="73" fillId="0" borderId="0"/>
    <xf numFmtId="0" fontId="5" fillId="0" borderId="0" applyFill="0"/>
    <xf numFmtId="0" fontId="69" fillId="0" borderId="0"/>
    <xf numFmtId="0" fontId="111" fillId="0" borderId="0">
      <alignment vertical="top"/>
    </xf>
    <xf numFmtId="0" fontId="51" fillId="0" borderId="0">
      <alignment vertical="top"/>
    </xf>
    <xf numFmtId="0" fontId="49" fillId="0" borderId="0"/>
    <xf numFmtId="0" fontId="51" fillId="0" borderId="0">
      <alignment vertical="top"/>
    </xf>
    <xf numFmtId="0" fontId="49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9" fillId="0" borderId="0"/>
    <xf numFmtId="0" fontId="69" fillId="0" borderId="0"/>
    <xf numFmtId="0" fontId="49" fillId="0" borderId="0"/>
    <xf numFmtId="0" fontId="74" fillId="0" borderId="0"/>
    <xf numFmtId="0" fontId="51" fillId="0" borderId="0">
      <alignment vertical="top"/>
    </xf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49" fillId="0" borderId="0"/>
    <xf numFmtId="0" fontId="4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6" fillId="0" borderId="22" applyNumberForma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5" fillId="0" borderId="23" applyNumberFormat="0" applyFont="0" applyFill="0" applyAlignment="0" applyProtection="0"/>
    <xf numFmtId="0" fontId="46" fillId="0" borderId="22" applyNumberFormat="0" applyFill="0" applyAlignment="0" applyProtection="0"/>
    <xf numFmtId="0" fontId="5" fillId="0" borderId="23" applyNumberFormat="0" applyFont="0" applyFill="0" applyAlignment="0" applyProtection="0"/>
    <xf numFmtId="0" fontId="46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25" fillId="0" borderId="0">
      <alignment vertical="center"/>
    </xf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92" fillId="0" borderId="0"/>
    <xf numFmtId="0" fontId="5" fillId="0" borderId="0" applyFont="0" applyFill="0" applyBorder="0" applyAlignment="0" applyProtection="0"/>
    <xf numFmtId="177" fontId="52" fillId="0" borderId="0" applyFont="0" applyFill="0" applyBorder="0" applyAlignment="0" applyProtection="0"/>
    <xf numFmtId="178" fontId="94" fillId="0" borderId="0" applyFont="0" applyFill="0" applyBorder="0" applyAlignment="0" applyProtection="0"/>
    <xf numFmtId="179" fontId="94" fillId="0" borderId="0" applyFont="0" applyFill="0" applyBorder="0" applyAlignment="0" applyProtection="0"/>
    <xf numFmtId="0" fontId="95" fillId="0" borderId="0"/>
    <xf numFmtId="0" fontId="86" fillId="0" borderId="0"/>
    <xf numFmtId="169" fontId="93" fillId="0" borderId="0" applyFont="0" applyFill="0" applyBorder="0" applyAlignment="0" applyProtection="0"/>
    <xf numFmtId="170" fontId="93" fillId="0" borderId="0" applyFont="0" applyFill="0" applyBorder="0" applyAlignment="0" applyProtection="0"/>
    <xf numFmtId="0" fontId="30" fillId="0" borderId="0"/>
    <xf numFmtId="180" fontId="93" fillId="0" borderId="0" applyFont="0" applyFill="0" applyBorder="0" applyAlignment="0" applyProtection="0"/>
    <xf numFmtId="6" fontId="96" fillId="0" borderId="0" applyFont="0" applyFill="0" applyBorder="0" applyAlignment="0" applyProtection="0"/>
    <xf numFmtId="181" fontId="93" fillId="0" borderId="0" applyFont="0" applyFill="0" applyBorder="0" applyAlignment="0" applyProtection="0"/>
    <xf numFmtId="0" fontId="27" fillId="0" borderId="0">
      <alignment vertical="top"/>
    </xf>
    <xf numFmtId="0" fontId="127" fillId="0" borderId="0"/>
    <xf numFmtId="0" fontId="116" fillId="0" borderId="0"/>
    <xf numFmtId="0" fontId="116" fillId="0" borderId="0"/>
    <xf numFmtId="0" fontId="51" fillId="0" borderId="0">
      <alignment vertical="top"/>
    </xf>
    <xf numFmtId="185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7" fillId="0" borderId="0"/>
    <xf numFmtId="0" fontId="48" fillId="0" borderId="0"/>
    <xf numFmtId="0" fontId="52" fillId="0" borderId="0"/>
    <xf numFmtId="0" fontId="5" fillId="0" borderId="0"/>
    <xf numFmtId="0" fontId="51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30" fillId="0" borderId="0">
      <alignment vertical="top"/>
    </xf>
    <xf numFmtId="0" fontId="52" fillId="0" borderId="0"/>
    <xf numFmtId="0" fontId="52" fillId="0" borderId="0"/>
    <xf numFmtId="0" fontId="7" fillId="0" borderId="0"/>
    <xf numFmtId="185" fontId="5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27" fillId="0" borderId="0"/>
    <xf numFmtId="0" fontId="116" fillId="0" borderId="0"/>
    <xf numFmtId="0" fontId="116" fillId="0" borderId="0"/>
    <xf numFmtId="0" fontId="116" fillId="0" borderId="0"/>
    <xf numFmtId="0" fontId="27" fillId="0" borderId="0">
      <alignment vertical="top"/>
    </xf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3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3" fontId="1" fillId="2" borderId="0" xfId="2055" applyFont="1" applyFill="1"/>
    <xf numFmtId="0" fontId="130" fillId="2" borderId="26" xfId="0" applyFont="1" applyFill="1" applyBorder="1" applyAlignment="1">
      <alignment horizontal="center" vertical="center"/>
    </xf>
    <xf numFmtId="0" fontId="130" fillId="2" borderId="26" xfId="0" applyFont="1" applyFill="1" applyBorder="1" applyAlignment="1">
      <alignment horizontal="center" vertical="center" wrapText="1"/>
    </xf>
    <xf numFmtId="0" fontId="130" fillId="2" borderId="0" xfId="0" applyFont="1" applyFill="1" applyBorder="1" applyAlignment="1">
      <alignment horizontal="center" vertical="center" wrapText="1"/>
    </xf>
    <xf numFmtId="0" fontId="130" fillId="2" borderId="26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6" xfId="1" applyFont="1" applyFill="1" applyBorder="1" applyAlignment="1">
      <alignment horizontal="center" vertical="center" wrapText="1"/>
    </xf>
    <xf numFmtId="0" fontId="1" fillId="78" borderId="26" xfId="35" applyFont="1" applyFill="1" applyBorder="1" applyAlignment="1">
      <alignment vertical="center" wrapText="1"/>
    </xf>
    <xf numFmtId="164" fontId="130" fillId="2" borderId="1" xfId="2055" applyNumberFormat="1" applyFont="1" applyFill="1" applyBorder="1" applyAlignment="1">
      <alignment horizontal="left" vertical="center"/>
    </xf>
    <xf numFmtId="43" fontId="130" fillId="2" borderId="1" xfId="2055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33" fillId="0" borderId="26" xfId="0" applyFont="1" applyBorder="1" applyAlignment="1">
      <alignment vertical="center" wrapText="1"/>
    </xf>
    <xf numFmtId="0" fontId="133" fillId="0" borderId="26" xfId="0" quotePrefix="1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/>
    </xf>
    <xf numFmtId="0" fontId="133" fillId="0" borderId="26" xfId="0" applyFont="1" applyBorder="1" applyAlignment="1">
      <alignment horizontal="center" vertical="center" wrapText="1"/>
    </xf>
    <xf numFmtId="3" fontId="130" fillId="0" borderId="1" xfId="0" applyNumberFormat="1" applyFont="1" applyBorder="1" applyAlignment="1">
      <alignment horizontal="left" vertical="center" wrapText="1"/>
    </xf>
    <xf numFmtId="43" fontId="130" fillId="0" borderId="1" xfId="2055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26" xfId="0" quotePrefix="1" applyFont="1" applyBorder="1" applyAlignment="1">
      <alignment vertical="top" wrapText="1"/>
    </xf>
    <xf numFmtId="0" fontId="1" fillId="2" borderId="26" xfId="35" applyFont="1" applyFill="1" applyBorder="1" applyAlignment="1">
      <alignment vertical="center" wrapText="1"/>
    </xf>
    <xf numFmtId="3" fontId="130" fillId="0" borderId="0" xfId="0" applyNumberFormat="1" applyFont="1" applyBorder="1" applyAlignment="1">
      <alignment horizontal="left" vertical="center" wrapText="1"/>
    </xf>
    <xf numFmtId="43" fontId="130" fillId="0" borderId="0" xfId="2055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 wrapText="1"/>
    </xf>
    <xf numFmtId="3" fontId="1" fillId="2" borderId="26" xfId="1" applyNumberFormat="1" applyFont="1" applyFill="1" applyBorder="1" applyAlignment="1">
      <alignment horizontal="center" vertical="center" wrapText="1"/>
    </xf>
    <xf numFmtId="164" fontId="130" fillId="2" borderId="1" xfId="2055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26" xfId="0" applyFont="1" applyFill="1" applyBorder="1" applyAlignment="1">
      <alignment vertical="center" wrapText="1"/>
    </xf>
    <xf numFmtId="3" fontId="1" fillId="2" borderId="26" xfId="0" applyNumberFormat="1" applyFont="1" applyFill="1" applyBorder="1" applyAlignment="1">
      <alignment horizontal="center" vertical="center"/>
    </xf>
    <xf numFmtId="0" fontId="130" fillId="2" borderId="1" xfId="0" applyFont="1" applyFill="1" applyBorder="1"/>
    <xf numFmtId="43" fontId="130" fillId="2" borderId="1" xfId="2055" applyFont="1" applyFill="1" applyBorder="1"/>
    <xf numFmtId="3" fontId="130" fillId="0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3" fillId="0" borderId="26" xfId="0" applyFont="1" applyBorder="1" applyAlignment="1">
      <alignment wrapText="1"/>
    </xf>
    <xf numFmtId="0" fontId="0" fillId="78" borderId="26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0" fillId="2" borderId="1" xfId="0" applyFont="1" applyFill="1" applyBorder="1" applyAlignment="1">
      <alignment horizontal="center" vertical="center"/>
    </xf>
    <xf numFmtId="0" fontId="130" fillId="2" borderId="1" xfId="0" applyFont="1" applyFill="1" applyBorder="1" applyAlignment="1">
      <alignment horizontal="left" vertical="center"/>
    </xf>
    <xf numFmtId="0" fontId="13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2" borderId="0" xfId="0" applyNumberFormat="1" applyFont="1" applyFill="1" applyAlignment="1">
      <alignment horizontal="left" vertical="center"/>
    </xf>
    <xf numFmtId="0" fontId="130" fillId="2" borderId="1" xfId="0" applyFont="1" applyFill="1" applyBorder="1" applyAlignment="1">
      <alignment vertical="center" wrapText="1"/>
    </xf>
    <xf numFmtId="0" fontId="130" fillId="2" borderId="25" xfId="0" applyFont="1" applyFill="1" applyBorder="1" applyAlignment="1">
      <alignment horizontal="left" vertical="center" wrapText="1"/>
    </xf>
    <xf numFmtId="0" fontId="1" fillId="0" borderId="1" xfId="35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3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43" fontId="130" fillId="2" borderId="11" xfId="2055" applyFont="1" applyFill="1" applyBorder="1"/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0" fillId="2" borderId="24" xfId="0" applyFont="1" applyFill="1" applyBorder="1" applyAlignment="1">
      <alignment horizontal="left" vertical="center" wrapText="1"/>
    </xf>
    <xf numFmtId="0" fontId="130" fillId="2" borderId="12" xfId="0" applyFont="1" applyFill="1" applyBorder="1" applyAlignment="1">
      <alignment horizontal="left" vertical="center" wrapText="1"/>
    </xf>
    <xf numFmtId="0" fontId="130" fillId="2" borderId="25" xfId="0" applyFont="1" applyFill="1" applyBorder="1" applyAlignment="1">
      <alignment horizontal="left" vertical="center" wrapText="1"/>
    </xf>
    <xf numFmtId="0" fontId="131" fillId="2" borderId="0" xfId="0" applyFont="1" applyFill="1" applyAlignment="1">
      <alignment horizontal="center" vertical="center" wrapText="1"/>
    </xf>
  </cellXfs>
  <cellStyles count="2056">
    <cellStyle name="_GOI 1-NHOM1 (2)" xfId="2014"/>
    <cellStyle name="1" xfId="39"/>
    <cellStyle name="2" xfId="40"/>
    <cellStyle name="20% - Accent1" xfId="18" builtinId="30" customBuiltin="1"/>
    <cellStyle name="20% - Accent1 2" xfId="41"/>
    <cellStyle name="20% - Accent1 2 2" xfId="42"/>
    <cellStyle name="20% - Accent1 2 3" xfId="43"/>
    <cellStyle name="20% - Accent1 3" xfId="44"/>
    <cellStyle name="20% - Accent1 3 2" xfId="45"/>
    <cellStyle name="20% - Accent1 3 3" xfId="46"/>
    <cellStyle name="20% - Accent1 4" xfId="47"/>
    <cellStyle name="20% - Accent2" xfId="21" builtinId="34" customBuiltin="1"/>
    <cellStyle name="20% - Accent2 2" xfId="48"/>
    <cellStyle name="20% - Accent2 2 2" xfId="49"/>
    <cellStyle name="20% - Accent2 2 3" xfId="50"/>
    <cellStyle name="20% - Accent2 3" xfId="51"/>
    <cellStyle name="20% - Accent2 3 2" xfId="52"/>
    <cellStyle name="20% - Accent2 3 3" xfId="53"/>
    <cellStyle name="20% - Accent2 4" xfId="54"/>
    <cellStyle name="20% - Accent3" xfId="24" builtinId="38" customBuiltin="1"/>
    <cellStyle name="20% - Accent3 2" xfId="55"/>
    <cellStyle name="20% - Accent3 2 2" xfId="56"/>
    <cellStyle name="20% - Accent3 2 3" xfId="57"/>
    <cellStyle name="20% - Accent3 3" xfId="58"/>
    <cellStyle name="20% - Accent3 3 2" xfId="59"/>
    <cellStyle name="20% - Accent3 3 3" xfId="60"/>
    <cellStyle name="20% - Accent3 4" xfId="61"/>
    <cellStyle name="20% - Accent4" xfId="27" builtinId="42" customBuiltin="1"/>
    <cellStyle name="20% - Accent4 2" xfId="62"/>
    <cellStyle name="20% - Accent4 2 2" xfId="63"/>
    <cellStyle name="20% - Accent4 2 3" xfId="64"/>
    <cellStyle name="20% - Accent4 3" xfId="65"/>
    <cellStyle name="20% - Accent4 3 2" xfId="66"/>
    <cellStyle name="20% - Accent4 3 3" xfId="67"/>
    <cellStyle name="20% - Accent4 4" xfId="68"/>
    <cellStyle name="20% - Accent5" xfId="30" builtinId="46" customBuiltin="1"/>
    <cellStyle name="20% - Accent5 2" xfId="69"/>
    <cellStyle name="20% - Accent5 2 2" xfId="70"/>
    <cellStyle name="20% - Accent5 2 3" xfId="71"/>
    <cellStyle name="20% - Accent5 3" xfId="72"/>
    <cellStyle name="20% - Accent5 3 2" xfId="73"/>
    <cellStyle name="20% - Accent5 3 3" xfId="74"/>
    <cellStyle name="20% - Accent5 4" xfId="75"/>
    <cellStyle name="20% - Accent6" xfId="33" builtinId="50" customBuiltin="1"/>
    <cellStyle name="20% - Accent6 2" xfId="76"/>
    <cellStyle name="20% - Accent6 2 2" xfId="77"/>
    <cellStyle name="20% - Accent6 2 3" xfId="78"/>
    <cellStyle name="20% - Accent6 3" xfId="79"/>
    <cellStyle name="20% - Accent6 3 2" xfId="80"/>
    <cellStyle name="20% - Accent6 3 3" xfId="81"/>
    <cellStyle name="20% - Accent6 4" xfId="82"/>
    <cellStyle name="3" xfId="83"/>
    <cellStyle name="4" xfId="84"/>
    <cellStyle name="40% - Accent1" xfId="19" builtinId="31" customBuiltin="1"/>
    <cellStyle name="40% - Accent1 2" xfId="85"/>
    <cellStyle name="40% - Accent1 2 2" xfId="86"/>
    <cellStyle name="40% - Accent1 2 3" xfId="87"/>
    <cellStyle name="40% - Accent1 3" xfId="88"/>
    <cellStyle name="40% - Accent1 3 2" xfId="89"/>
    <cellStyle name="40% - Accent1 3 3" xfId="90"/>
    <cellStyle name="40% - Accent1 4" xfId="91"/>
    <cellStyle name="40% - Accent2" xfId="22" builtinId="35" customBuiltin="1"/>
    <cellStyle name="40% - Accent2 2" xfId="92"/>
    <cellStyle name="40% - Accent2 2 2" xfId="93"/>
    <cellStyle name="40% - Accent2 2 3" xfId="94"/>
    <cellStyle name="40% - Accent2 3" xfId="95"/>
    <cellStyle name="40% - Accent2 3 2" xfId="96"/>
    <cellStyle name="40% - Accent2 3 3" xfId="97"/>
    <cellStyle name="40% - Accent2 4" xfId="98"/>
    <cellStyle name="40% - Accent3" xfId="25" builtinId="39" customBuiltin="1"/>
    <cellStyle name="40% - Accent3 2" xfId="99"/>
    <cellStyle name="40% - Accent3 2 2" xfId="100"/>
    <cellStyle name="40% - Accent3 2 3" xfId="101"/>
    <cellStyle name="40% - Accent3 3" xfId="102"/>
    <cellStyle name="40% - Accent3 3 2" xfId="103"/>
    <cellStyle name="40% - Accent3 3 3" xfId="104"/>
    <cellStyle name="40% - Accent3 4" xfId="105"/>
    <cellStyle name="40% - Accent4" xfId="28" builtinId="43" customBuiltin="1"/>
    <cellStyle name="40% - Accent4 2" xfId="106"/>
    <cellStyle name="40% - Accent4 2 2" xfId="107"/>
    <cellStyle name="40% - Accent4 2 3" xfId="108"/>
    <cellStyle name="40% - Accent4 3" xfId="109"/>
    <cellStyle name="40% - Accent4 3 2" xfId="110"/>
    <cellStyle name="40% - Accent4 3 3" xfId="111"/>
    <cellStyle name="40% - Accent4 4" xfId="112"/>
    <cellStyle name="40% - Accent5" xfId="31" builtinId="47" customBuiltin="1"/>
    <cellStyle name="40% - Accent5 2" xfId="113"/>
    <cellStyle name="40% - Accent5 2 2" xfId="114"/>
    <cellStyle name="40% - Accent5 2 3" xfId="115"/>
    <cellStyle name="40% - Accent5 3" xfId="116"/>
    <cellStyle name="40% - Accent5 3 2" xfId="117"/>
    <cellStyle name="40% - Accent5 3 3" xfId="118"/>
    <cellStyle name="40% - Accent5 4" xfId="119"/>
    <cellStyle name="40% - Accent6" xfId="34" builtinId="51" customBuiltin="1"/>
    <cellStyle name="40% - Accent6 2" xfId="120"/>
    <cellStyle name="40% - Accent6 2 2" xfId="121"/>
    <cellStyle name="40% - Accent6 2 3" xfId="122"/>
    <cellStyle name="40% - Accent6 3" xfId="123"/>
    <cellStyle name="40% - Accent6 3 2" xfId="124"/>
    <cellStyle name="40% - Accent6 3 3" xfId="125"/>
    <cellStyle name="40% - Accent6 4" xfId="126"/>
    <cellStyle name="60% - Accent1 2" xfId="127"/>
    <cellStyle name="60% - Accent1 2 2" xfId="128"/>
    <cellStyle name="60% - Accent1 3" xfId="129"/>
    <cellStyle name="60% - Accent1 3 2" xfId="130"/>
    <cellStyle name="60% - Accent1 4" xfId="131"/>
    <cellStyle name="60% - Accent1 5" xfId="132"/>
    <cellStyle name="60% - Accent2 2" xfId="133"/>
    <cellStyle name="60% - Accent2 2 2" xfId="134"/>
    <cellStyle name="60% - Accent2 3" xfId="135"/>
    <cellStyle name="60% - Accent2 3 2" xfId="136"/>
    <cellStyle name="60% - Accent2 4" xfId="137"/>
    <cellStyle name="60% - Accent2 5" xfId="138"/>
    <cellStyle name="60% - Accent3 2" xfId="139"/>
    <cellStyle name="60% - Accent3 2 2" xfId="140"/>
    <cellStyle name="60% - Accent3 3" xfId="141"/>
    <cellStyle name="60% - Accent3 3 2" xfId="142"/>
    <cellStyle name="60% - Accent3 4" xfId="143"/>
    <cellStyle name="60% - Accent3 5" xfId="144"/>
    <cellStyle name="60% - Accent4 2" xfId="145"/>
    <cellStyle name="60% - Accent4 2 2" xfId="146"/>
    <cellStyle name="60% - Accent4 3" xfId="147"/>
    <cellStyle name="60% - Accent4 3 2" xfId="148"/>
    <cellStyle name="60% - Accent4 4" xfId="149"/>
    <cellStyle name="60% - Accent4 5" xfId="150"/>
    <cellStyle name="60% - Accent5 2" xfId="151"/>
    <cellStyle name="60% - Accent5 2 2" xfId="152"/>
    <cellStyle name="60% - Accent5 3" xfId="153"/>
    <cellStyle name="60% - Accent5 3 2" xfId="154"/>
    <cellStyle name="60% - Accent5 4" xfId="155"/>
    <cellStyle name="60% - Accent5 5" xfId="156"/>
    <cellStyle name="60% - Accent6 2" xfId="157"/>
    <cellStyle name="60% - Accent6 2 2" xfId="158"/>
    <cellStyle name="60% - Accent6 3" xfId="159"/>
    <cellStyle name="60% - Accent6 3 2" xfId="160"/>
    <cellStyle name="60% - Accent6 4" xfId="161"/>
    <cellStyle name="60% - Accent6 5" xfId="162"/>
    <cellStyle name="A?¸¶ [0]_INQUIRY ¿µ¾÷AßAø " xfId="163"/>
    <cellStyle name="A?¸¶_INQUIRY ¿µ¾÷AßAø " xfId="164"/>
    <cellStyle name="Accent1" xfId="17" builtinId="29" customBuiltin="1"/>
    <cellStyle name="Accent1 2" xfId="165"/>
    <cellStyle name="Accent1 2 2" xfId="166"/>
    <cellStyle name="Accent1 3" xfId="167"/>
    <cellStyle name="Accent1 3 2" xfId="168"/>
    <cellStyle name="Accent1 4" xfId="169"/>
    <cellStyle name="Accent2" xfId="20" builtinId="33" customBuiltin="1"/>
    <cellStyle name="Accent2 2" xfId="170"/>
    <cellStyle name="Accent2 2 2" xfId="171"/>
    <cellStyle name="Accent2 3" xfId="172"/>
    <cellStyle name="Accent2 3 2" xfId="173"/>
    <cellStyle name="Accent2 4" xfId="174"/>
    <cellStyle name="Accent3" xfId="23" builtinId="37" customBuiltin="1"/>
    <cellStyle name="Accent3 2" xfId="175"/>
    <cellStyle name="Accent3 2 2" xfId="176"/>
    <cellStyle name="Accent3 3" xfId="177"/>
    <cellStyle name="Accent3 3 2" xfId="178"/>
    <cellStyle name="Accent3 4" xfId="179"/>
    <cellStyle name="Accent4" xfId="26" builtinId="41" customBuiltin="1"/>
    <cellStyle name="Accent4 2" xfId="180"/>
    <cellStyle name="Accent4 2 2" xfId="181"/>
    <cellStyle name="Accent4 3" xfId="182"/>
    <cellStyle name="Accent4 3 2" xfId="183"/>
    <cellStyle name="Accent4 4" xfId="184"/>
    <cellStyle name="Accent5" xfId="29" builtinId="45" customBuiltin="1"/>
    <cellStyle name="Accent5 2" xfId="185"/>
    <cellStyle name="Accent5 2 2" xfId="186"/>
    <cellStyle name="Accent5 3" xfId="187"/>
    <cellStyle name="Accent5 3 2" xfId="188"/>
    <cellStyle name="Accent5 4" xfId="189"/>
    <cellStyle name="Accent6" xfId="32" builtinId="49" customBuiltin="1"/>
    <cellStyle name="Accent6 2" xfId="190"/>
    <cellStyle name="Accent6 2 2" xfId="191"/>
    <cellStyle name="Accent6 3" xfId="192"/>
    <cellStyle name="Accent6 3 2" xfId="193"/>
    <cellStyle name="Accent6 4" xfId="194"/>
    <cellStyle name="AeE­ [0]_INQUIRY ¿µ¾÷AßAø " xfId="195"/>
    <cellStyle name="AeE­_INQUIRY ¿µ¾÷AßAø " xfId="196"/>
    <cellStyle name="AÞ¸¶ [0]_INQUIRY ¿µ¾÷AßAø " xfId="197"/>
    <cellStyle name="AÞ¸¶_INQUIRY ¿µ¾÷AßAø " xfId="198"/>
    <cellStyle name="Bad" xfId="8" builtinId="27" customBuiltin="1"/>
    <cellStyle name="Bad 2" xfId="199"/>
    <cellStyle name="Bad 2 2" xfId="200"/>
    <cellStyle name="Bad 3" xfId="201"/>
    <cellStyle name="Bad 3 2" xfId="202"/>
    <cellStyle name="Bad 4" xfId="203"/>
    <cellStyle name="Bình thường 12" xfId="204"/>
    <cellStyle name="Bình thường 2" xfId="205"/>
    <cellStyle name="Bình thường 2 2" xfId="206"/>
    <cellStyle name="Bình thường 2 3" xfId="207"/>
    <cellStyle name="Bình thường 2 4" xfId="208"/>
    <cellStyle name="Bình thường 3" xfId="209"/>
    <cellStyle name="Bình thường 3 2" xfId="210"/>
    <cellStyle name="Bình thường 4" xfId="211"/>
    <cellStyle name="Bình thường 5" xfId="212"/>
    <cellStyle name="C?AØ_¿?¾÷CoE² " xfId="213"/>
    <cellStyle name="C￥AØ_¿μ¾÷CoE² " xfId="214"/>
    <cellStyle name="Calculation" xfId="11" builtinId="22" customBuiltin="1"/>
    <cellStyle name="Calculation 2" xfId="215"/>
    <cellStyle name="Calculation 2 2" xfId="216"/>
    <cellStyle name="Calculation 3" xfId="217"/>
    <cellStyle name="Calculation 3 2" xfId="218"/>
    <cellStyle name="Calculation 4" xfId="219"/>
    <cellStyle name="Check Cell" xfId="13" builtinId="23" customBuiltin="1"/>
    <cellStyle name="Check Cell 2" xfId="220"/>
    <cellStyle name="Check Cell 2 2" xfId="221"/>
    <cellStyle name="Check Cell 3" xfId="222"/>
    <cellStyle name="Check Cell 3 2" xfId="223"/>
    <cellStyle name="Check Cell 4" xfId="224"/>
    <cellStyle name="Chuẩn 2" xfId="225"/>
    <cellStyle name="Chuẩn 5" xfId="226"/>
    <cellStyle name="CHUONG" xfId="227"/>
    <cellStyle name="Comma" xfId="2055" builtinId="3"/>
    <cellStyle name="Comma [0] 2" xfId="228"/>
    <cellStyle name="Comma [0] 2 2" xfId="229"/>
    <cellStyle name="Comma [0] 2 3" xfId="230"/>
    <cellStyle name="Comma 10" xfId="231"/>
    <cellStyle name="Comma 10 10" xfId="2042"/>
    <cellStyle name="Comma 10 11" xfId="232"/>
    <cellStyle name="Comma 10 12" xfId="2027"/>
    <cellStyle name="Comma 10 13" xfId="2015"/>
    <cellStyle name="Comma 10 2" xfId="233"/>
    <cellStyle name="Comma 10 2 2" xfId="234"/>
    <cellStyle name="Comma 10 2 2 2" xfId="235"/>
    <cellStyle name="Comma 10 2 2 2 2" xfId="236"/>
    <cellStyle name="Comma 10 2 2 2 2 2" xfId="237"/>
    <cellStyle name="Comma 10 2 2 3" xfId="238"/>
    <cellStyle name="Comma 10 2 3" xfId="239"/>
    <cellStyle name="Comma 10 3" xfId="240"/>
    <cellStyle name="Comma 10 4" xfId="241"/>
    <cellStyle name="Comma 10 5" xfId="242"/>
    <cellStyle name="Comma 10 6" xfId="243"/>
    <cellStyle name="Comma 10 7" xfId="244"/>
    <cellStyle name="Comma 10 8" xfId="245"/>
    <cellStyle name="Comma 10 9" xfId="246"/>
    <cellStyle name="Comma 11" xfId="247"/>
    <cellStyle name="Comma 11 10" xfId="248"/>
    <cellStyle name="Comma 11 11" xfId="249"/>
    <cellStyle name="Comma 11 12" xfId="250"/>
    <cellStyle name="Comma 11 2" xfId="251"/>
    <cellStyle name="Comma 11 2 2" xfId="252"/>
    <cellStyle name="Comma 11 2 3" xfId="253"/>
    <cellStyle name="Comma 11 2 4" xfId="254"/>
    <cellStyle name="Comma 11 2 5" xfId="255"/>
    <cellStyle name="Comma 11 2 6" xfId="256"/>
    <cellStyle name="Comma 11 2 7" xfId="257"/>
    <cellStyle name="Comma 11 3" xfId="258"/>
    <cellStyle name="Comma 11 3 2" xfId="259"/>
    <cellStyle name="Comma 11 3 2 2" xfId="260"/>
    <cellStyle name="Comma 11 4" xfId="261"/>
    <cellStyle name="Comma 11 5" xfId="262"/>
    <cellStyle name="Comma 11 6" xfId="263"/>
    <cellStyle name="Comma 11 7" xfId="264"/>
    <cellStyle name="Comma 11 8" xfId="265"/>
    <cellStyle name="Comma 11 9" xfId="266"/>
    <cellStyle name="Comma 12" xfId="267"/>
    <cellStyle name="Comma 12 2" xfId="268"/>
    <cellStyle name="Comma 12 3" xfId="269"/>
    <cellStyle name="Comma 12 4" xfId="270"/>
    <cellStyle name="Comma 12 5" xfId="271"/>
    <cellStyle name="Comma 12 6" xfId="272"/>
    <cellStyle name="Comma 12 6 2" xfId="273"/>
    <cellStyle name="Comma 12 6 3" xfId="274"/>
    <cellStyle name="Comma 12 6 4" xfId="275"/>
    <cellStyle name="Comma 12 6 5" xfId="276"/>
    <cellStyle name="Comma 13" xfId="277"/>
    <cellStyle name="Comma 13 2" xfId="278"/>
    <cellStyle name="Comma 13 2 2" xfId="279"/>
    <cellStyle name="Comma 13 2 3" xfId="280"/>
    <cellStyle name="Comma 13 3" xfId="281"/>
    <cellStyle name="Comma 13 4" xfId="282"/>
    <cellStyle name="Comma 131" xfId="283"/>
    <cellStyle name="Comma 14" xfId="284"/>
    <cellStyle name="Comma 14 11" xfId="285"/>
    <cellStyle name="Comma 14 2" xfId="286"/>
    <cellStyle name="Comma 14 2 2" xfId="287"/>
    <cellStyle name="Comma 14 2 2 2" xfId="288"/>
    <cellStyle name="Comma 14 2 3" xfId="289"/>
    <cellStyle name="Comma 14 3" xfId="290"/>
    <cellStyle name="Comma 14 4" xfId="291"/>
    <cellStyle name="Comma 15" xfId="292"/>
    <cellStyle name="Comma 15 2" xfId="293"/>
    <cellStyle name="Comma 15 3" xfId="294"/>
    <cellStyle name="Comma 15 4" xfId="295"/>
    <cellStyle name="Comma 16" xfId="296"/>
    <cellStyle name="Comma 16 10" xfId="297"/>
    <cellStyle name="Comma 16 2" xfId="298"/>
    <cellStyle name="Comma 16 2 2" xfId="299"/>
    <cellStyle name="Comma 16 2 3" xfId="300"/>
    <cellStyle name="Comma 16 2 4" xfId="301"/>
    <cellStyle name="Comma 16 3" xfId="302"/>
    <cellStyle name="Comma 16 4" xfId="303"/>
    <cellStyle name="Comma 16 5" xfId="304"/>
    <cellStyle name="Comma 16 6" xfId="305"/>
    <cellStyle name="Comma 16 7" xfId="306"/>
    <cellStyle name="Comma 16 8" xfId="307"/>
    <cellStyle name="Comma 16 8 2 2 2" xfId="308"/>
    <cellStyle name="Comma 16 8 2 2 2 2" xfId="309"/>
    <cellStyle name="Comma 16 8 2 2 2 2 2" xfId="310"/>
    <cellStyle name="Comma 16 8 2 2 2 2 3" xfId="311"/>
    <cellStyle name="Comma 16 8 2 2 2 3" xfId="312"/>
    <cellStyle name="Comma 16 8 2 2 2 3 2" xfId="313"/>
    <cellStyle name="Comma 16 8 2 2 2 4" xfId="314"/>
    <cellStyle name="Comma 16 8 2 2 2 5" xfId="315"/>
    <cellStyle name="Comma 16 9" xfId="316"/>
    <cellStyle name="Comma 17" xfId="317"/>
    <cellStyle name="Comma 17 2" xfId="318"/>
    <cellStyle name="Comma 17 2 2" xfId="319"/>
    <cellStyle name="Comma 17 3" xfId="320"/>
    <cellStyle name="Comma 17 3 2" xfId="321"/>
    <cellStyle name="Comma 17 3 2 2" xfId="322"/>
    <cellStyle name="Comma 17 3 3" xfId="323"/>
    <cellStyle name="Comma 17 3 4" xfId="324"/>
    <cellStyle name="Comma 17 4" xfId="325"/>
    <cellStyle name="Comma 17 4 2" xfId="326"/>
    <cellStyle name="Comma 17 5" xfId="327"/>
    <cellStyle name="Comma 17 6" xfId="328"/>
    <cellStyle name="Comma 17 7" xfId="329"/>
    <cellStyle name="Comma 17 8" xfId="330"/>
    <cellStyle name="Comma 18" xfId="331"/>
    <cellStyle name="Comma 18 2" xfId="332"/>
    <cellStyle name="Comma 18 2 2" xfId="333"/>
    <cellStyle name="Comma 18 3" xfId="334"/>
    <cellStyle name="Comma 187" xfId="335"/>
    <cellStyle name="Comma 19" xfId="336"/>
    <cellStyle name="Comma 19 2" xfId="337"/>
    <cellStyle name="Comma 19 2 2" xfId="338"/>
    <cellStyle name="Comma 19 2 2 2" xfId="339"/>
    <cellStyle name="Comma 19 2 3" xfId="340"/>
    <cellStyle name="Comma 19 2 4" xfId="341"/>
    <cellStyle name="Comma 19 3" xfId="342"/>
    <cellStyle name="Comma 19 4" xfId="343"/>
    <cellStyle name="Comma 2" xfId="38"/>
    <cellStyle name="Comma 2 10" xfId="345"/>
    <cellStyle name="Comma 2 10 2" xfId="346"/>
    <cellStyle name="Comma 2 10 2 2" xfId="347"/>
    <cellStyle name="Comma 2 10 3" xfId="348"/>
    <cellStyle name="Comma 2 11" xfId="349"/>
    <cellStyle name="Comma 2 11 2" xfId="350"/>
    <cellStyle name="Comma 2 11 3" xfId="351"/>
    <cellStyle name="Comma 2 12" xfId="352"/>
    <cellStyle name="Comma 2 12 2" xfId="353"/>
    <cellStyle name="Comma 2 13" xfId="354"/>
    <cellStyle name="Comma 2 13 2" xfId="355"/>
    <cellStyle name="Comma 2 13 2 2" xfId="356"/>
    <cellStyle name="Comma 2 13 3" xfId="357"/>
    <cellStyle name="Comma 2 14" xfId="358"/>
    <cellStyle name="Comma 2 14 2" xfId="359"/>
    <cellStyle name="Comma 2 15" xfId="360"/>
    <cellStyle name="Comma 2 15 2" xfId="361"/>
    <cellStyle name="Comma 2 16" xfId="362"/>
    <cellStyle name="Comma 2 17" xfId="363"/>
    <cellStyle name="Comma 2 18" xfId="364"/>
    <cellStyle name="Comma 2 19" xfId="365"/>
    <cellStyle name="Comma 2 2" xfId="366"/>
    <cellStyle name="Comma 2 2 10" xfId="367"/>
    <cellStyle name="Comma 2 2 10 2" xfId="368"/>
    <cellStyle name="Comma 2 2 11" xfId="369"/>
    <cellStyle name="Comma 2 2 12" xfId="370"/>
    <cellStyle name="Comma 2 2 13" xfId="371"/>
    <cellStyle name="Comma 2 2 14" xfId="372"/>
    <cellStyle name="Comma 2 2 15" xfId="373"/>
    <cellStyle name="Comma 2 2 16" xfId="374"/>
    <cellStyle name="Comma 2 2 17" xfId="375"/>
    <cellStyle name="Comma 2 2 18" xfId="376"/>
    <cellStyle name="Comma 2 2 19" xfId="377"/>
    <cellStyle name="Comma 2 2 2" xfId="378"/>
    <cellStyle name="Comma 2 2 2 13 2" xfId="379"/>
    <cellStyle name="Comma 2 2 2 2" xfId="380"/>
    <cellStyle name="Comma 2 2 2 3" xfId="381"/>
    <cellStyle name="Comma 2 2 2 4" xfId="382"/>
    <cellStyle name="Comma 2 2 20" xfId="383"/>
    <cellStyle name="Comma 2 2 21" xfId="384"/>
    <cellStyle name="Comma 2 2 22" xfId="385"/>
    <cellStyle name="Comma 2 2 3" xfId="386"/>
    <cellStyle name="Comma 2 2 3 2" xfId="387"/>
    <cellStyle name="Comma 2 2 3 2 2" xfId="388"/>
    <cellStyle name="Comma 2 2 4" xfId="389"/>
    <cellStyle name="Comma 2 2 5" xfId="390"/>
    <cellStyle name="Comma 2 2 6" xfId="391"/>
    <cellStyle name="Comma 2 2 7" xfId="392"/>
    <cellStyle name="Comma 2 2 8" xfId="393"/>
    <cellStyle name="Comma 2 2 9" xfId="394"/>
    <cellStyle name="Comma 2 20" xfId="395"/>
    <cellStyle name="Comma 2 20 2" xfId="396"/>
    <cellStyle name="Comma 2 21" xfId="397"/>
    <cellStyle name="Comma 2 22" xfId="398"/>
    <cellStyle name="Comma 2 22 2" xfId="399"/>
    <cellStyle name="Comma 2 23" xfId="400"/>
    <cellStyle name="Comma 2 24" xfId="401"/>
    <cellStyle name="Comma 2 25" xfId="402"/>
    <cellStyle name="Comma 2 26" xfId="403"/>
    <cellStyle name="Comma 2 27" xfId="404"/>
    <cellStyle name="Comma 2 28" xfId="405"/>
    <cellStyle name="Comma 2 29" xfId="406"/>
    <cellStyle name="Comma 2 3" xfId="407"/>
    <cellStyle name="Comma 2 3 2" xfId="408"/>
    <cellStyle name="Comma 2 3 2 2" xfId="409"/>
    <cellStyle name="Comma 2 3 2 2 2" xfId="410"/>
    <cellStyle name="Comma 2 3 3" xfId="411"/>
    <cellStyle name="Comma 2 3 3 2" xfId="412"/>
    <cellStyle name="Comma 2 3 3 2 2" xfId="413"/>
    <cellStyle name="Comma 2 3 4" xfId="414"/>
    <cellStyle name="Comma 2 3 5" xfId="415"/>
    <cellStyle name="Comma 2 3 6" xfId="416"/>
    <cellStyle name="Comma 2 30" xfId="417"/>
    <cellStyle name="Comma 2 31" xfId="418"/>
    <cellStyle name="Comma 2 32" xfId="419"/>
    <cellStyle name="Comma 2 33" xfId="420"/>
    <cellStyle name="Comma 2 34" xfId="421"/>
    <cellStyle name="Comma 2 35" xfId="422"/>
    <cellStyle name="Comma 2 36" xfId="423"/>
    <cellStyle name="Comma 2 37" xfId="424"/>
    <cellStyle name="Comma 2 38" xfId="425"/>
    <cellStyle name="Comma 2 39" xfId="426"/>
    <cellStyle name="Comma 2 4" xfId="427"/>
    <cellStyle name="Comma 2 4 2" xfId="428"/>
    <cellStyle name="Comma 2 4 2 2" xfId="429"/>
    <cellStyle name="Comma 2 4 3" xfId="430"/>
    <cellStyle name="Comma 2 4 4" xfId="431"/>
    <cellStyle name="Comma 2 4 5" xfId="432"/>
    <cellStyle name="Comma 2 40" xfId="433"/>
    <cellStyle name="Comma 2 41" xfId="434"/>
    <cellStyle name="Comma 2 42" xfId="435"/>
    <cellStyle name="Comma 2 43" xfId="436"/>
    <cellStyle name="Comma 2 44" xfId="437"/>
    <cellStyle name="Comma 2 45" xfId="344"/>
    <cellStyle name="Comma 2 45 2" xfId="2043"/>
    <cellStyle name="Comma 2 46" xfId="2026"/>
    <cellStyle name="Comma 2 47" xfId="2016"/>
    <cellStyle name="Comma 2 5" xfId="438"/>
    <cellStyle name="Comma 2 5 2" xfId="439"/>
    <cellStyle name="Comma 2 5 2 2" xfId="440"/>
    <cellStyle name="Comma 2 5 3" xfId="441"/>
    <cellStyle name="Comma 2 6" xfId="442"/>
    <cellStyle name="Comma 2 6 2" xfId="443"/>
    <cellStyle name="Comma 2 7" xfId="444"/>
    <cellStyle name="Comma 2 7 2" xfId="445"/>
    <cellStyle name="Comma 2 8" xfId="446"/>
    <cellStyle name="Comma 2 8 2" xfId="447"/>
    <cellStyle name="Comma 2 9" xfId="448"/>
    <cellStyle name="Comma 2 9 2" xfId="449"/>
    <cellStyle name="Comma 2 9 2 2" xfId="450"/>
    <cellStyle name="Comma 2 9 2 2 2" xfId="451"/>
    <cellStyle name="Comma 2 9 3" xfId="452"/>
    <cellStyle name="Comma 2 9 3 2" xfId="453"/>
    <cellStyle name="Comma 2 9 4" xfId="454"/>
    <cellStyle name="Comma 2 9 5" xfId="455"/>
    <cellStyle name="Comma 20" xfId="456"/>
    <cellStyle name="Comma 20 2" xfId="457"/>
    <cellStyle name="Comma 20 3" xfId="458"/>
    <cellStyle name="Comma 20 4" xfId="459"/>
    <cellStyle name="Comma 21" xfId="460"/>
    <cellStyle name="Comma 21 2" xfId="461"/>
    <cellStyle name="Comma 21 2 2" xfId="462"/>
    <cellStyle name="Comma 21 3" xfId="463"/>
    <cellStyle name="Comma 21 4" xfId="464"/>
    <cellStyle name="Comma 21 5" xfId="465"/>
    <cellStyle name="Comma 22" xfId="466"/>
    <cellStyle name="Comma 22 2" xfId="467"/>
    <cellStyle name="Comma 22 2 2" xfId="468"/>
    <cellStyle name="Comma 22 2 3" xfId="469"/>
    <cellStyle name="Comma 22 2 3 2" xfId="470"/>
    <cellStyle name="Comma 22 3" xfId="471"/>
    <cellStyle name="Comma 22 4" xfId="472"/>
    <cellStyle name="Comma 22 5" xfId="473"/>
    <cellStyle name="Comma 22 6" xfId="474"/>
    <cellStyle name="Comma 23" xfId="475"/>
    <cellStyle name="Comma 23 2" xfId="476"/>
    <cellStyle name="Comma 23 2 2" xfId="477"/>
    <cellStyle name="Comma 23 2 3" xfId="478"/>
    <cellStyle name="Comma 23 2 3 2" xfId="479"/>
    <cellStyle name="Comma 23 3" xfId="480"/>
    <cellStyle name="Comma 23 4" xfId="481"/>
    <cellStyle name="Comma 23 5" xfId="482"/>
    <cellStyle name="Comma 24" xfId="483"/>
    <cellStyle name="Comma 24 2" xfId="484"/>
    <cellStyle name="Comma 24 3" xfId="485"/>
    <cellStyle name="Comma 24 4" xfId="486"/>
    <cellStyle name="Comma 24 5" xfId="487"/>
    <cellStyle name="Comma 25" xfId="488"/>
    <cellStyle name="Comma 25 2" xfId="489"/>
    <cellStyle name="Comma 25 3" xfId="490"/>
    <cellStyle name="Comma 25 4" xfId="491"/>
    <cellStyle name="Comma 25 5" xfId="492"/>
    <cellStyle name="Comma 26" xfId="493"/>
    <cellStyle name="Comma 26 2" xfId="494"/>
    <cellStyle name="Comma 26 2 2" xfId="495"/>
    <cellStyle name="Comma 26 2 3" xfId="496"/>
    <cellStyle name="Comma 26 3" xfId="497"/>
    <cellStyle name="Comma 26 4" xfId="498"/>
    <cellStyle name="Comma 26 5" xfId="499"/>
    <cellStyle name="Comma 26 6" xfId="500"/>
    <cellStyle name="Comma 27" xfId="501"/>
    <cellStyle name="Comma 27 2" xfId="502"/>
    <cellStyle name="Comma 27 2 2" xfId="503"/>
    <cellStyle name="Comma 27 3" xfId="504"/>
    <cellStyle name="Comma 27 4" xfId="505"/>
    <cellStyle name="Comma 27 5" xfId="2044"/>
    <cellStyle name="Comma 27 6" xfId="2028"/>
    <cellStyle name="Comma 27 7" xfId="2017"/>
    <cellStyle name="Comma 28" xfId="506"/>
    <cellStyle name="Comma 28 2" xfId="507"/>
    <cellStyle name="Comma 28 3" xfId="508"/>
    <cellStyle name="Comma 28 4" xfId="509"/>
    <cellStyle name="Comma 29" xfId="510"/>
    <cellStyle name="Comma 29 2" xfId="511"/>
    <cellStyle name="Comma 29 3" xfId="512"/>
    <cellStyle name="Comma 29 4" xfId="513"/>
    <cellStyle name="Comma 3" xfId="514"/>
    <cellStyle name="Comma 3 10" xfId="515"/>
    <cellStyle name="Comma 3 11" xfId="516"/>
    <cellStyle name="Comma 3 12" xfId="517"/>
    <cellStyle name="Comma 3 13" xfId="518"/>
    <cellStyle name="Comma 3 14" xfId="519"/>
    <cellStyle name="Comma 3 15" xfId="520"/>
    <cellStyle name="Comma 3 15 2" xfId="521"/>
    <cellStyle name="Comma 3 16" xfId="522"/>
    <cellStyle name="Comma 3 17" xfId="523"/>
    <cellStyle name="Comma 3 18" xfId="524"/>
    <cellStyle name="Comma 3 19" xfId="525"/>
    <cellStyle name="Comma 3 2" xfId="526"/>
    <cellStyle name="Comma 3 2 10" xfId="527"/>
    <cellStyle name="Comma 3 2 11" xfId="528"/>
    <cellStyle name="Comma 3 2 12" xfId="529"/>
    <cellStyle name="Comma 3 2 2" xfId="530"/>
    <cellStyle name="Comma 3 2 2 2" xfId="531"/>
    <cellStyle name="Comma 3 2 2 3" xfId="532"/>
    <cellStyle name="Comma 3 2 2 3 2" xfId="533"/>
    <cellStyle name="Comma 3 2 2 4" xfId="534"/>
    <cellStyle name="Comma 3 2 3" xfId="535"/>
    <cellStyle name="Comma 3 2 4" xfId="536"/>
    <cellStyle name="Comma 3 2 5" xfId="537"/>
    <cellStyle name="Comma 3 2 6" xfId="538"/>
    <cellStyle name="Comma 3 2 7" xfId="539"/>
    <cellStyle name="Comma 3 2 8" xfId="540"/>
    <cellStyle name="Comma 3 2 9" xfId="541"/>
    <cellStyle name="Comma 3 20" xfId="542"/>
    <cellStyle name="Comma 3 21" xfId="543"/>
    <cellStyle name="Comma 3 22" xfId="544"/>
    <cellStyle name="Comma 3 23" xfId="545"/>
    <cellStyle name="Comma 3 24" xfId="546"/>
    <cellStyle name="Comma 3 25" xfId="547"/>
    <cellStyle name="Comma 3 26" xfId="548"/>
    <cellStyle name="Comma 3 27" xfId="549"/>
    <cellStyle name="Comma 3 28" xfId="550"/>
    <cellStyle name="Comma 3 29" xfId="551"/>
    <cellStyle name="Comma 3 3" xfId="552"/>
    <cellStyle name="Comma 3 3 2" xfId="553"/>
    <cellStyle name="Comma 3 3 3" xfId="554"/>
    <cellStyle name="Comma 3 3 3 2" xfId="555"/>
    <cellStyle name="Comma 3 3 4" xfId="556"/>
    <cellStyle name="Comma 3 3 5" xfId="557"/>
    <cellStyle name="Comma 3 30" xfId="558"/>
    <cellStyle name="Comma 3 31" xfId="559"/>
    <cellStyle name="Comma 3 32" xfId="560"/>
    <cellStyle name="Comma 3 4" xfId="561"/>
    <cellStyle name="Comma 3 4 2" xfId="562"/>
    <cellStyle name="Comma 3 4 3" xfId="563"/>
    <cellStyle name="Comma 3 5" xfId="564"/>
    <cellStyle name="Comma 3 6" xfId="565"/>
    <cellStyle name="Comma 3 7" xfId="566"/>
    <cellStyle name="Comma 3 8" xfId="567"/>
    <cellStyle name="Comma 3 9" xfId="568"/>
    <cellStyle name="Comma 30" xfId="569"/>
    <cellStyle name="Comma 30 2" xfId="570"/>
    <cellStyle name="Comma 30 3" xfId="571"/>
    <cellStyle name="Comma 30 4" xfId="572"/>
    <cellStyle name="Comma 31" xfId="573"/>
    <cellStyle name="Comma 31 2" xfId="574"/>
    <cellStyle name="Comma 31 3" xfId="575"/>
    <cellStyle name="Comma 31 4" xfId="576"/>
    <cellStyle name="Comma 32" xfId="577"/>
    <cellStyle name="Comma 32 2" xfId="578"/>
    <cellStyle name="Comma 32 2 2" xfId="579"/>
    <cellStyle name="Comma 32 3" xfId="580"/>
    <cellStyle name="Comma 32 4" xfId="581"/>
    <cellStyle name="Comma 33" xfId="582"/>
    <cellStyle name="Comma 33 2" xfId="583"/>
    <cellStyle name="Comma 33 3" xfId="584"/>
    <cellStyle name="Comma 33 4" xfId="585"/>
    <cellStyle name="Comma 34" xfId="586"/>
    <cellStyle name="Comma 34 2" xfId="587"/>
    <cellStyle name="Comma 34 3" xfId="588"/>
    <cellStyle name="Comma 34 4" xfId="589"/>
    <cellStyle name="Comma 35" xfId="590"/>
    <cellStyle name="Comma 35 2" xfId="591"/>
    <cellStyle name="Comma 35 3" xfId="592"/>
    <cellStyle name="Comma 36" xfId="593"/>
    <cellStyle name="Comma 36 2" xfId="594"/>
    <cellStyle name="Comma 36 3" xfId="595"/>
    <cellStyle name="Comma 37" xfId="596"/>
    <cellStyle name="Comma 37 2" xfId="597"/>
    <cellStyle name="Comma 37 3" xfId="598"/>
    <cellStyle name="Comma 38" xfId="599"/>
    <cellStyle name="Comma 38 2" xfId="600"/>
    <cellStyle name="Comma 38 3" xfId="601"/>
    <cellStyle name="Comma 39" xfId="602"/>
    <cellStyle name="Comma 39 2" xfId="603"/>
    <cellStyle name="Comma 39 3" xfId="604"/>
    <cellStyle name="Comma 4" xfId="605"/>
    <cellStyle name="Comma 4 10" xfId="606"/>
    <cellStyle name="Comma 4 11" xfId="607"/>
    <cellStyle name="Comma 4 12" xfId="608"/>
    <cellStyle name="Comma 4 13" xfId="609"/>
    <cellStyle name="Comma 4 2" xfId="610"/>
    <cellStyle name="Comma 4 2 2" xfId="611"/>
    <cellStyle name="Comma 4 2 3" xfId="612"/>
    <cellStyle name="Comma 4 2 4" xfId="613"/>
    <cellStyle name="Comma 4 3" xfId="614"/>
    <cellStyle name="Comma 4 3 2" xfId="615"/>
    <cellStyle name="Comma 4 3 2 2" xfId="616"/>
    <cellStyle name="Comma 4 4" xfId="617"/>
    <cellStyle name="Comma 4 5" xfId="618"/>
    <cellStyle name="Comma 4 6" xfId="619"/>
    <cellStyle name="Comma 4 7" xfId="620"/>
    <cellStyle name="Comma 4 8" xfId="621"/>
    <cellStyle name="Comma 4 9" xfId="622"/>
    <cellStyle name="Comma 40" xfId="623"/>
    <cellStyle name="Comma 40 2" xfId="624"/>
    <cellStyle name="Comma 40 3" xfId="625"/>
    <cellStyle name="Comma 41" xfId="626"/>
    <cellStyle name="Comma 42" xfId="627"/>
    <cellStyle name="Comma 42 2" xfId="628"/>
    <cellStyle name="Comma 42 3" xfId="629"/>
    <cellStyle name="Comma 42 4" xfId="630"/>
    <cellStyle name="Comma 42 5" xfId="631"/>
    <cellStyle name="Comma 42 6" xfId="632"/>
    <cellStyle name="Comma 42 7" xfId="633"/>
    <cellStyle name="Comma 42 8" xfId="634"/>
    <cellStyle name="Comma 42 9" xfId="635"/>
    <cellStyle name="Comma 43" xfId="636"/>
    <cellStyle name="Comma 44" xfId="637"/>
    <cellStyle name="Comma 45" xfId="638"/>
    <cellStyle name="Comma 46" xfId="639"/>
    <cellStyle name="Comma 47" xfId="640"/>
    <cellStyle name="Comma 48" xfId="641"/>
    <cellStyle name="Comma 49" xfId="642"/>
    <cellStyle name="Comma 5" xfId="643"/>
    <cellStyle name="Comma 5 10" xfId="644"/>
    <cellStyle name="Comma 5 11" xfId="645"/>
    <cellStyle name="Comma 5 2" xfId="646"/>
    <cellStyle name="Comma 5 2 2" xfId="647"/>
    <cellStyle name="Comma 5 2 5 2" xfId="648"/>
    <cellStyle name="Comma 5 2 5 2 2" xfId="649"/>
    <cellStyle name="Comma 5 2 5 2 2 2" xfId="650"/>
    <cellStyle name="Comma 5 2 5 2 3" xfId="651"/>
    <cellStyle name="Comma 5 2 5 2 4" xfId="652"/>
    <cellStyle name="Comma 5 3" xfId="653"/>
    <cellStyle name="Comma 5 3 2" xfId="654"/>
    <cellStyle name="Comma 5 3 2 2" xfId="655"/>
    <cellStyle name="Comma 5 4" xfId="656"/>
    <cellStyle name="Comma 5 4 2" xfId="657"/>
    <cellStyle name="Comma 5 4 2 2" xfId="658"/>
    <cellStyle name="Comma 5 5" xfId="659"/>
    <cellStyle name="Comma 5 5 2" xfId="660"/>
    <cellStyle name="Comma 5 5 2 2" xfId="661"/>
    <cellStyle name="Comma 5 6" xfId="662"/>
    <cellStyle name="Comma 5 7" xfId="663"/>
    <cellStyle name="Comma 5 8" xfId="664"/>
    <cellStyle name="Comma 5 9" xfId="665"/>
    <cellStyle name="Comma 50" xfId="666"/>
    <cellStyle name="Comma 51" xfId="667"/>
    <cellStyle name="Comma 52" xfId="668"/>
    <cellStyle name="Comma 53" xfId="669"/>
    <cellStyle name="Comma 54" xfId="670"/>
    <cellStyle name="Comma 55" xfId="671"/>
    <cellStyle name="Comma 56" xfId="672"/>
    <cellStyle name="Comma 57" xfId="673"/>
    <cellStyle name="Comma 58" xfId="674"/>
    <cellStyle name="Comma 59" xfId="675"/>
    <cellStyle name="Comma 59 2" xfId="676"/>
    <cellStyle name="Comma 59 3" xfId="677"/>
    <cellStyle name="Comma 59 4" xfId="678"/>
    <cellStyle name="Comma 59 5" xfId="679"/>
    <cellStyle name="Comma 6" xfId="680"/>
    <cellStyle name="Comma 6 10" xfId="681"/>
    <cellStyle name="Comma 6 2" xfId="682"/>
    <cellStyle name="Comma 6 2 2" xfId="683"/>
    <cellStyle name="Comma 6 2 2 2" xfId="684"/>
    <cellStyle name="Comma 6 3" xfId="685"/>
    <cellStyle name="Comma 6 4" xfId="686"/>
    <cellStyle name="Comma 6 5" xfId="687"/>
    <cellStyle name="Comma 6 6" xfId="688"/>
    <cellStyle name="Comma 6 6 2" xfId="689"/>
    <cellStyle name="Comma 6 6 3" xfId="690"/>
    <cellStyle name="Comma 6 6 4" xfId="691"/>
    <cellStyle name="Comma 6 6 5" xfId="692"/>
    <cellStyle name="Comma 6 7" xfId="693"/>
    <cellStyle name="Comma 6 8" xfId="694"/>
    <cellStyle name="Comma 6 9" xfId="695"/>
    <cellStyle name="Comma 60" xfId="696"/>
    <cellStyle name="Comma 60 2" xfId="697"/>
    <cellStyle name="Comma 60 3" xfId="698"/>
    <cellStyle name="Comma 60 4" xfId="699"/>
    <cellStyle name="Comma 60 5" xfId="700"/>
    <cellStyle name="Comma 61" xfId="701"/>
    <cellStyle name="Comma 61 2" xfId="702"/>
    <cellStyle name="Comma 61 3" xfId="703"/>
    <cellStyle name="Comma 61 4" xfId="704"/>
    <cellStyle name="Comma 61 5" xfId="705"/>
    <cellStyle name="Comma 62" xfId="706"/>
    <cellStyle name="Comma 63" xfId="707"/>
    <cellStyle name="Comma 64" xfId="708"/>
    <cellStyle name="Comma 65" xfId="709"/>
    <cellStyle name="Comma 65 2" xfId="710"/>
    <cellStyle name="Comma 65 2 2" xfId="711"/>
    <cellStyle name="Comma 65 2 3" xfId="712"/>
    <cellStyle name="Comma 65 2 4" xfId="713"/>
    <cellStyle name="Comma 65 2 5" xfId="714"/>
    <cellStyle name="Comma 65 3" xfId="715"/>
    <cellStyle name="Comma 65 3 2" xfId="716"/>
    <cellStyle name="Comma 65 3 3" xfId="717"/>
    <cellStyle name="Comma 65 3 4" xfId="718"/>
    <cellStyle name="Comma 65 3 5" xfId="719"/>
    <cellStyle name="Comma 65 4" xfId="720"/>
    <cellStyle name="Comma 65 4 2" xfId="721"/>
    <cellStyle name="Comma 65 4 3" xfId="722"/>
    <cellStyle name="Comma 65 4 4" xfId="723"/>
    <cellStyle name="Comma 65 4 5" xfId="724"/>
    <cellStyle name="Comma 65 5" xfId="725"/>
    <cellStyle name="Comma 65 5 2" xfId="726"/>
    <cellStyle name="Comma 65 5 3" xfId="727"/>
    <cellStyle name="Comma 65 5 4" xfId="728"/>
    <cellStyle name="Comma 65 5 5" xfId="729"/>
    <cellStyle name="Comma 65 6" xfId="730"/>
    <cellStyle name="Comma 65 6 2" xfId="731"/>
    <cellStyle name="Comma 65 6 3" xfId="732"/>
    <cellStyle name="Comma 65 6 4" xfId="733"/>
    <cellStyle name="Comma 65 6 5" xfId="734"/>
    <cellStyle name="Comma 65 7" xfId="735"/>
    <cellStyle name="Comma 65 7 2" xfId="736"/>
    <cellStyle name="Comma 65 7 3" xfId="737"/>
    <cellStyle name="Comma 65 7 4" xfId="738"/>
    <cellStyle name="Comma 65 7 5" xfId="739"/>
    <cellStyle name="Comma 66" xfId="740"/>
    <cellStyle name="Comma 66 10" xfId="741"/>
    <cellStyle name="Comma 66 2" xfId="742"/>
    <cellStyle name="Comma 66 2 2" xfId="743"/>
    <cellStyle name="Comma 66 2 3" xfId="744"/>
    <cellStyle name="Comma 66 2 4" xfId="745"/>
    <cellStyle name="Comma 66 2 5" xfId="746"/>
    <cellStyle name="Comma 66 3" xfId="747"/>
    <cellStyle name="Comma 66 3 2" xfId="748"/>
    <cellStyle name="Comma 66 3 3" xfId="749"/>
    <cellStyle name="Comma 66 3 4" xfId="750"/>
    <cellStyle name="Comma 66 3 5" xfId="751"/>
    <cellStyle name="Comma 66 4" xfId="752"/>
    <cellStyle name="Comma 66 4 2" xfId="753"/>
    <cellStyle name="Comma 66 4 3" xfId="754"/>
    <cellStyle name="Comma 66 4 4" xfId="755"/>
    <cellStyle name="Comma 66 4 5" xfId="756"/>
    <cellStyle name="Comma 66 5" xfId="757"/>
    <cellStyle name="Comma 66 5 2" xfId="758"/>
    <cellStyle name="Comma 66 5 3" xfId="759"/>
    <cellStyle name="Comma 66 5 4" xfId="760"/>
    <cellStyle name="Comma 66 5 5" xfId="761"/>
    <cellStyle name="Comma 66 6" xfId="762"/>
    <cellStyle name="Comma 66 6 2" xfId="763"/>
    <cellStyle name="Comma 66 6 3" xfId="764"/>
    <cellStyle name="Comma 66 6 4" xfId="765"/>
    <cellStyle name="Comma 66 6 5" xfId="766"/>
    <cellStyle name="Comma 66 7" xfId="767"/>
    <cellStyle name="Comma 66 7 2" xfId="768"/>
    <cellStyle name="Comma 66 7 3" xfId="769"/>
    <cellStyle name="Comma 66 7 4" xfId="770"/>
    <cellStyle name="Comma 66 7 5" xfId="771"/>
    <cellStyle name="Comma 66 8" xfId="772"/>
    <cellStyle name="Comma 66 9" xfId="773"/>
    <cellStyle name="Comma 67 10" xfId="774"/>
    <cellStyle name="Comma 67 2" xfId="775"/>
    <cellStyle name="Comma 67 2 2" xfId="776"/>
    <cellStyle name="Comma 67 2 3" xfId="777"/>
    <cellStyle name="Comma 67 2 4" xfId="778"/>
    <cellStyle name="Comma 67 2 5" xfId="779"/>
    <cellStyle name="Comma 67 3" xfId="780"/>
    <cellStyle name="Comma 67 3 2" xfId="781"/>
    <cellStyle name="Comma 67 3 3" xfId="782"/>
    <cellStyle name="Comma 67 3 4" xfId="783"/>
    <cellStyle name="Comma 67 3 5" xfId="784"/>
    <cellStyle name="Comma 67 4" xfId="785"/>
    <cellStyle name="Comma 67 4 2" xfId="786"/>
    <cellStyle name="Comma 67 4 3" xfId="787"/>
    <cellStyle name="Comma 67 4 4" xfId="788"/>
    <cellStyle name="Comma 67 4 5" xfId="789"/>
    <cellStyle name="Comma 67 5" xfId="790"/>
    <cellStyle name="Comma 67 5 2" xfId="791"/>
    <cellStyle name="Comma 67 5 3" xfId="792"/>
    <cellStyle name="Comma 67 5 4" xfId="793"/>
    <cellStyle name="Comma 67 5 5" xfId="794"/>
    <cellStyle name="Comma 67 6" xfId="795"/>
    <cellStyle name="Comma 67 6 2" xfId="796"/>
    <cellStyle name="Comma 67 6 3" xfId="797"/>
    <cellStyle name="Comma 67 6 4" xfId="798"/>
    <cellStyle name="Comma 67 6 5" xfId="799"/>
    <cellStyle name="Comma 67 7" xfId="800"/>
    <cellStyle name="Comma 67 7 2" xfId="801"/>
    <cellStyle name="Comma 67 7 3" xfId="802"/>
    <cellStyle name="Comma 67 7 4" xfId="803"/>
    <cellStyle name="Comma 67 7 5" xfId="804"/>
    <cellStyle name="Comma 67 8" xfId="805"/>
    <cellStyle name="Comma 67 9" xfId="806"/>
    <cellStyle name="Comma 68" xfId="807"/>
    <cellStyle name="Comma 7" xfId="808"/>
    <cellStyle name="Comma 7 2" xfId="809"/>
    <cellStyle name="Comma 7 3" xfId="810"/>
    <cellStyle name="Comma 7 3 2" xfId="811"/>
    <cellStyle name="Comma 7 3 2 2" xfId="812"/>
    <cellStyle name="Comma 7 4" xfId="813"/>
    <cellStyle name="Comma 7 5" xfId="814"/>
    <cellStyle name="Comma 7 6" xfId="815"/>
    <cellStyle name="Comma 7 7" xfId="816"/>
    <cellStyle name="Comma 70 10" xfId="817"/>
    <cellStyle name="Comma 70 2" xfId="818"/>
    <cellStyle name="Comma 70 3" xfId="819"/>
    <cellStyle name="Comma 70 4" xfId="820"/>
    <cellStyle name="Comma 70 5" xfId="821"/>
    <cellStyle name="Comma 70 6" xfId="822"/>
    <cellStyle name="Comma 70 7" xfId="823"/>
    <cellStyle name="Comma 70 8" xfId="824"/>
    <cellStyle name="Comma 70 9" xfId="825"/>
    <cellStyle name="Comma 8" xfId="826"/>
    <cellStyle name="Comma 8 2" xfId="827"/>
    <cellStyle name="Comma 8 2 2" xfId="828"/>
    <cellStyle name="Comma 8 2 2 2" xfId="829"/>
    <cellStyle name="Comma 8 3" xfId="830"/>
    <cellStyle name="Comma 8 4" xfId="831"/>
    <cellStyle name="Comma 8 5" xfId="832"/>
    <cellStyle name="Comma 8 6" xfId="833"/>
    <cellStyle name="Comma 8 7" xfId="834"/>
    <cellStyle name="Comma 8 8" xfId="835"/>
    <cellStyle name="Comma 8 9" xfId="836"/>
    <cellStyle name="Comma 84" xfId="2018"/>
    <cellStyle name="Comma 9" xfId="837"/>
    <cellStyle name="Comma 9 2" xfId="838"/>
    <cellStyle name="Comma 9 2 2" xfId="839"/>
    <cellStyle name="Comma 9 2 2 2" xfId="840"/>
    <cellStyle name="Comma 9 3" xfId="841"/>
    <cellStyle name="Comma 9 4" xfId="842"/>
    <cellStyle name="Comma 9 5" xfId="843"/>
    <cellStyle name="Comma 9 6" xfId="844"/>
    <cellStyle name="Comma 9 7" xfId="845"/>
    <cellStyle name="Comma 9 8" xfId="846"/>
    <cellStyle name="Comma0" xfId="847"/>
    <cellStyle name="Currency 2" xfId="848"/>
    <cellStyle name="Currency 2 2" xfId="849"/>
    <cellStyle name="Currency 2 3" xfId="850"/>
    <cellStyle name="Currency 2 4" xfId="851"/>
    <cellStyle name="Currency 3" xfId="852"/>
    <cellStyle name="Currency0" xfId="853"/>
    <cellStyle name="Date" xfId="854"/>
    <cellStyle name="Dấu phảy [0] 2" xfId="855"/>
    <cellStyle name="Dấu phảy 2" xfId="856"/>
    <cellStyle name="Dấu phẩy 2" xfId="857"/>
    <cellStyle name="Dấu phảy 2 2" xfId="858"/>
    <cellStyle name="Dấu phảy 4" xfId="859"/>
    <cellStyle name="Dấu phảy 5" xfId="860"/>
    <cellStyle name="Dấu phảy 7" xfId="861"/>
    <cellStyle name="Dấu_phảy 2" xfId="862"/>
    <cellStyle name="Excel Built-in Normal" xfId="863"/>
    <cellStyle name="Excel Built-in Normal 2" xfId="864"/>
    <cellStyle name="Excel Built-in Normal 3" xfId="865"/>
    <cellStyle name="Explanatory Text" xfId="15" builtinId="53" customBuiltin="1"/>
    <cellStyle name="Explanatory Text 2" xfId="866"/>
    <cellStyle name="Explanatory Text 3" xfId="867"/>
    <cellStyle name="Explanatory Text 4" xfId="868"/>
    <cellStyle name="Fixed" xfId="869"/>
    <cellStyle name="Good" xfId="7" builtinId="26" customBuiltin="1"/>
    <cellStyle name="Good 2" xfId="870"/>
    <cellStyle name="Good 2 2" xfId="871"/>
    <cellStyle name="Good 3" xfId="872"/>
    <cellStyle name="Good 3 2" xfId="873"/>
    <cellStyle name="Good 4" xfId="874"/>
    <cellStyle name="Header1" xfId="875"/>
    <cellStyle name="Header2" xfId="876"/>
    <cellStyle name="Heading 1" xfId="3" builtinId="16" customBuiltin="1"/>
    <cellStyle name="Heading 1 2" xfId="877"/>
    <cellStyle name="Heading 1 2 2" xfId="878"/>
    <cellStyle name="Heading 1 2 3" xfId="879"/>
    <cellStyle name="Heading 1 3" xfId="880"/>
    <cellStyle name="Heading 1 3 2" xfId="881"/>
    <cellStyle name="Heading 1 4" xfId="882"/>
    <cellStyle name="Heading 2" xfId="4" builtinId="17" customBuiltin="1"/>
    <cellStyle name="Heading 2 2" xfId="883"/>
    <cellStyle name="Heading 2 2 2" xfId="884"/>
    <cellStyle name="Heading 2 2 3" xfId="885"/>
    <cellStyle name="Heading 2 3" xfId="886"/>
    <cellStyle name="Heading 2 3 2" xfId="887"/>
    <cellStyle name="Heading 2 4" xfId="888"/>
    <cellStyle name="Heading 3" xfId="5" builtinId="18" customBuiltin="1"/>
    <cellStyle name="Heading 3 2" xfId="889"/>
    <cellStyle name="Heading 3 3" xfId="890"/>
    <cellStyle name="Heading 3 4" xfId="891"/>
    <cellStyle name="Heading 4" xfId="6" builtinId="19" customBuiltin="1"/>
    <cellStyle name="Heading 4 2" xfId="892"/>
    <cellStyle name="Heading 4 3" xfId="893"/>
    <cellStyle name="Heading 4 4" xfId="894"/>
    <cellStyle name="Hyperlink 2" xfId="895"/>
    <cellStyle name="Hyperlink 2 2" xfId="896"/>
    <cellStyle name="Hyperlink 2 2 2" xfId="897"/>
    <cellStyle name="Hyperlink 2 3" xfId="898"/>
    <cellStyle name="Hyperlink 2 4" xfId="899"/>
    <cellStyle name="Hyperlink 2 5" xfId="900"/>
    <cellStyle name="Input" xfId="9" builtinId="20" customBuiltin="1"/>
    <cellStyle name="Input 2" xfId="901"/>
    <cellStyle name="Input 2 2" xfId="902"/>
    <cellStyle name="Input 3" xfId="903"/>
    <cellStyle name="Input 3 2" xfId="904"/>
    <cellStyle name="Input 4" xfId="905"/>
    <cellStyle name="Kiểu 1" xfId="906"/>
    <cellStyle name="Ledger 17 x 11 in" xfId="907"/>
    <cellStyle name="Linked Cell" xfId="12" builtinId="24" customBuiltin="1"/>
    <cellStyle name="Linked Cell 2" xfId="908"/>
    <cellStyle name="Linked Cell 3" xfId="909"/>
    <cellStyle name="Linked Cell 4" xfId="910"/>
    <cellStyle name="n" xfId="911"/>
    <cellStyle name="Neutral 2" xfId="912"/>
    <cellStyle name="Neutral 2 2" xfId="913"/>
    <cellStyle name="Neutral 3" xfId="914"/>
    <cellStyle name="Neutral 3 2" xfId="915"/>
    <cellStyle name="Neutral 4" xfId="916"/>
    <cellStyle name="Neutral 5" xfId="917"/>
    <cellStyle name="ÑONVÒ" xfId="918"/>
    <cellStyle name="Normal" xfId="0" builtinId="0"/>
    <cellStyle name="Normal - Style1" xfId="919"/>
    <cellStyle name="Normal 10" xfId="920"/>
    <cellStyle name="Normal 10 10" xfId="921"/>
    <cellStyle name="Normal 10 11" xfId="922"/>
    <cellStyle name="Normal 10 12" xfId="923"/>
    <cellStyle name="Normal 10 13" xfId="924"/>
    <cellStyle name="Normal 10 14" xfId="925"/>
    <cellStyle name="Normal 10 15" xfId="926"/>
    <cellStyle name="Normal 10 2" xfId="36"/>
    <cellStyle name="Normal 10 2 2" xfId="927"/>
    <cellStyle name="Normal 10 2 2 2" xfId="928"/>
    <cellStyle name="Normal 10 2 2 3" xfId="929"/>
    <cellStyle name="Normal 10 2 3" xfId="930"/>
    <cellStyle name="Normal 10 2 4" xfId="931"/>
    <cellStyle name="Normal 10 2 4 2" xfId="932"/>
    <cellStyle name="Normal 10 2 4 2 2" xfId="933"/>
    <cellStyle name="Normal 10 2 4 2 3" xfId="934"/>
    <cellStyle name="Normal 10 2 4 2 4" xfId="935"/>
    <cellStyle name="Normal 10 2 4 3" xfId="936"/>
    <cellStyle name="Normal 10 2 4 3 2" xfId="937"/>
    <cellStyle name="Normal 10 2 4 3 3" xfId="938"/>
    <cellStyle name="Normal 10 2 4 4" xfId="939"/>
    <cellStyle name="Normal 10 2 4 4 2" xfId="940"/>
    <cellStyle name="Normal 10 2 4 5" xfId="941"/>
    <cellStyle name="Normal 10 2 4 6" xfId="942"/>
    <cellStyle name="Normal 10 2 4 7" xfId="943"/>
    <cellStyle name="Normal 10 2 4 8" xfId="944"/>
    <cellStyle name="Normal 10 2 5" xfId="945"/>
    <cellStyle name="Normal 10 2 6" xfId="946"/>
    <cellStyle name="Normal 10 2 7" xfId="947"/>
    <cellStyle name="Normal 10 3" xfId="948"/>
    <cellStyle name="Normal 10 3 2" xfId="949"/>
    <cellStyle name="Normal 10 3 2 2" xfId="950"/>
    <cellStyle name="Normal 10 4" xfId="951"/>
    <cellStyle name="Normal 10 5" xfId="952"/>
    <cellStyle name="Normal 10 6" xfId="953"/>
    <cellStyle name="Normal 10 7" xfId="954"/>
    <cellStyle name="Normal 10 8" xfId="955"/>
    <cellStyle name="Normal 10 9" xfId="956"/>
    <cellStyle name="Normal 10_Generic" xfId="957"/>
    <cellStyle name="Normal 100" xfId="958"/>
    <cellStyle name="Normal 100 10" xfId="959"/>
    <cellStyle name="Normal 100 2" xfId="960"/>
    <cellStyle name="Normal 100 3" xfId="961"/>
    <cellStyle name="Normal 100 4" xfId="962"/>
    <cellStyle name="Normal 100 5" xfId="963"/>
    <cellStyle name="Normal 100 6" xfId="964"/>
    <cellStyle name="Normal 100 7" xfId="965"/>
    <cellStyle name="Normal 100 8" xfId="966"/>
    <cellStyle name="Normal 100 9" xfId="967"/>
    <cellStyle name="Normal 101" xfId="968"/>
    <cellStyle name="Normal 101 10" xfId="969"/>
    <cellStyle name="Normal 101 2" xfId="970"/>
    <cellStyle name="Normal 101 3" xfId="971"/>
    <cellStyle name="Normal 101 4" xfId="972"/>
    <cellStyle name="Normal 101 5" xfId="973"/>
    <cellStyle name="Normal 101 6" xfId="974"/>
    <cellStyle name="Normal 101 7" xfId="975"/>
    <cellStyle name="Normal 101 8" xfId="976"/>
    <cellStyle name="Normal 101 9" xfId="977"/>
    <cellStyle name="Normal 102" xfId="978"/>
    <cellStyle name="Normal 103" xfId="979"/>
    <cellStyle name="Normal 104" xfId="980"/>
    <cellStyle name="Normal 104 10" xfId="981"/>
    <cellStyle name="Normal 104 2" xfId="982"/>
    <cellStyle name="Normal 104 3" xfId="983"/>
    <cellStyle name="Normal 104 4" xfId="984"/>
    <cellStyle name="Normal 104 5" xfId="985"/>
    <cellStyle name="Normal 104 6" xfId="986"/>
    <cellStyle name="Normal 104 7" xfId="987"/>
    <cellStyle name="Normal 104 8" xfId="988"/>
    <cellStyle name="Normal 104 9" xfId="989"/>
    <cellStyle name="Normal 105" xfId="990"/>
    <cellStyle name="Normal 106" xfId="991"/>
    <cellStyle name="Normal 106 10" xfId="992"/>
    <cellStyle name="Normal 106 2" xfId="993"/>
    <cellStyle name="Normal 106 3" xfId="994"/>
    <cellStyle name="Normal 106 4" xfId="995"/>
    <cellStyle name="Normal 106 5" xfId="996"/>
    <cellStyle name="Normal 106 6" xfId="997"/>
    <cellStyle name="Normal 106 7" xfId="998"/>
    <cellStyle name="Normal 106 8" xfId="999"/>
    <cellStyle name="Normal 106 9" xfId="1000"/>
    <cellStyle name="Normal 107 10" xfId="1001"/>
    <cellStyle name="Normal 107 2" xfId="1002"/>
    <cellStyle name="Normal 107 3" xfId="1003"/>
    <cellStyle name="Normal 107 4" xfId="1004"/>
    <cellStyle name="Normal 107 5" xfId="1005"/>
    <cellStyle name="Normal 107 6" xfId="1006"/>
    <cellStyle name="Normal 107 7" xfId="1007"/>
    <cellStyle name="Normal 107 8" xfId="1008"/>
    <cellStyle name="Normal 107 9" xfId="1009"/>
    <cellStyle name="Normal 11" xfId="1010"/>
    <cellStyle name="Normal 11 2" xfId="1011"/>
    <cellStyle name="Normal 11 2 2" xfId="1012"/>
    <cellStyle name="Normal 11 2 3" xfId="1013"/>
    <cellStyle name="Normal 11 3" xfId="1014"/>
    <cellStyle name="Normal 11 3 2" xfId="1015"/>
    <cellStyle name="Normal 11 3 2 2" xfId="1016"/>
    <cellStyle name="Normal 11 4" xfId="1017"/>
    <cellStyle name="Normal 11 5" xfId="1018"/>
    <cellStyle name="Normal 11_Generic" xfId="1019"/>
    <cellStyle name="Normal 12" xfId="1020"/>
    <cellStyle name="Normal 12 10" xfId="1021"/>
    <cellStyle name="Normal 12 11" xfId="1022"/>
    <cellStyle name="Normal 12 12" xfId="1023"/>
    <cellStyle name="Normal 12 13" xfId="1024"/>
    <cellStyle name="Normal 12 14" xfId="1025"/>
    <cellStyle name="Normal 12 15" xfId="1026"/>
    <cellStyle name="Normal 12 16" xfId="1027"/>
    <cellStyle name="Normal 12 17" xfId="1028"/>
    <cellStyle name="Normal 12 18" xfId="1029"/>
    <cellStyle name="Normal 12 19" xfId="1030"/>
    <cellStyle name="Normal 12 2" xfId="1031"/>
    <cellStyle name="Normal 12 2 2" xfId="1032"/>
    <cellStyle name="Normal 12 2 3" xfId="1033"/>
    <cellStyle name="Normal 12 20" xfId="1034"/>
    <cellStyle name="Normal 12 3" xfId="1035"/>
    <cellStyle name="Normal 12 3 2" xfId="1036"/>
    <cellStyle name="Normal 12 3 3" xfId="1037"/>
    <cellStyle name="Normal 12 4" xfId="1038"/>
    <cellStyle name="Normal 12 5" xfId="1039"/>
    <cellStyle name="Normal 12 5 2" xfId="1040"/>
    <cellStyle name="Normal 12 6" xfId="1041"/>
    <cellStyle name="Normal 12 7" xfId="1042"/>
    <cellStyle name="Normal 12 7 2 2" xfId="1043"/>
    <cellStyle name="Normal 12 8" xfId="1044"/>
    <cellStyle name="Normal 12 9" xfId="1045"/>
    <cellStyle name="Normal 12_DANH MUC( E HƯNG VINAPHARM) THAU SYT 2018" xfId="1046"/>
    <cellStyle name="Normal 13" xfId="1047"/>
    <cellStyle name="Normal 13 10" xfId="1048"/>
    <cellStyle name="Normal 13 11" xfId="1049"/>
    <cellStyle name="Normal 13 12" xfId="1050"/>
    <cellStyle name="Normal 13 13" xfId="1051"/>
    <cellStyle name="Normal 13 14" xfId="2045"/>
    <cellStyle name="Normal 13 15" xfId="2029"/>
    <cellStyle name="Normal 13 16" xfId="2019"/>
    <cellStyle name="Normal 13 2" xfId="1052"/>
    <cellStyle name="Normal 13 2 2" xfId="1053"/>
    <cellStyle name="Normal 13 2 3" xfId="1054"/>
    <cellStyle name="Normal 13 2 3 2" xfId="1055"/>
    <cellStyle name="Normal 13 2 4" xfId="1056"/>
    <cellStyle name="Normal 13 2 5" xfId="1057"/>
    <cellStyle name="Normal 13 2 6" xfId="1058"/>
    <cellStyle name="Normal 13 2 7" xfId="1059"/>
    <cellStyle name="Normal 13 3" xfId="1060"/>
    <cellStyle name="Normal 13 4" xfId="1061"/>
    <cellStyle name="Normal 13 5" xfId="1062"/>
    <cellStyle name="Normal 13 6" xfId="1063"/>
    <cellStyle name="Normal 13 7" xfId="1064"/>
    <cellStyle name="Normal 13 8" xfId="1065"/>
    <cellStyle name="Normal 13 9" xfId="1066"/>
    <cellStyle name="Normal 14" xfId="1067"/>
    <cellStyle name="Normal 14 2" xfId="1068"/>
    <cellStyle name="Normal 14 2 2" xfId="1069"/>
    <cellStyle name="Normal 14 3" xfId="1070"/>
    <cellStyle name="Normal 14 3 2" xfId="1071"/>
    <cellStyle name="Normal 14 3 2 2" xfId="1072"/>
    <cellStyle name="Normal 14 4" xfId="1073"/>
    <cellStyle name="Normal 14 5" xfId="1074"/>
    <cellStyle name="Normal 14 6" xfId="2046"/>
    <cellStyle name="Normal 14 7" xfId="2030"/>
    <cellStyle name="Normal 14 8" xfId="2020"/>
    <cellStyle name="Normal 14_DANH MUC( E HƯNG VINAPHARM) THAU SYT 2018" xfId="1075"/>
    <cellStyle name="Normal 15" xfId="1076"/>
    <cellStyle name="Normal 15 2" xfId="1077"/>
    <cellStyle name="Normal 15 2 2" xfId="1078"/>
    <cellStyle name="Normal 15 2 2 2" xfId="1079"/>
    <cellStyle name="Normal 15 2 2 2 2" xfId="1080"/>
    <cellStyle name="Normal 15 3" xfId="1081"/>
    <cellStyle name="Normal 15 3 2" xfId="1082"/>
    <cellStyle name="Normal 15 3 2 2" xfId="1083"/>
    <cellStyle name="Normal 15 4" xfId="1084"/>
    <cellStyle name="Normal 15 5" xfId="1085"/>
    <cellStyle name="Normal 15 6" xfId="1086"/>
    <cellStyle name="Normal 15 7" xfId="1087"/>
    <cellStyle name="Normal 15 8" xfId="1088"/>
    <cellStyle name="Normal 15 9" xfId="1089"/>
    <cellStyle name="Normal 15_DANH MUC( E HƯNG VINAPHARM) THAU SYT 2018" xfId="1090"/>
    <cellStyle name="Normal 153" xfId="1091"/>
    <cellStyle name="Normal 16" xfId="1092"/>
    <cellStyle name="Normal 16 2" xfId="1093"/>
    <cellStyle name="Normal 16 2 2" xfId="1094"/>
    <cellStyle name="Normal 16 2 2 2" xfId="1095"/>
    <cellStyle name="Normal 16 2 2 3" xfId="2047"/>
    <cellStyle name="Normal 16 2 2 4" xfId="2031"/>
    <cellStyle name="Normal 16 2 2 5" xfId="2012"/>
    <cellStyle name="Normal 16 2 3" xfId="1096"/>
    <cellStyle name="Normal 16 2 4" xfId="1097"/>
    <cellStyle name="Normal 16 3" xfId="1098"/>
    <cellStyle name="Normal 16 4" xfId="1099"/>
    <cellStyle name="Normal 16 5" xfId="1100"/>
    <cellStyle name="Normal 16 6" xfId="1101"/>
    <cellStyle name="Normal 17" xfId="1102"/>
    <cellStyle name="Normal 17 10" xfId="1103"/>
    <cellStyle name="Normal 17 11" xfId="1104"/>
    <cellStyle name="Normal 17 12" xfId="1105"/>
    <cellStyle name="Normal 17 13" xfId="1106"/>
    <cellStyle name="Normal 17 14" xfId="1107"/>
    <cellStyle name="Normal 17 15" xfId="2048"/>
    <cellStyle name="Normal 17 16" xfId="2032"/>
    <cellStyle name="Normal 17 17" xfId="2021"/>
    <cellStyle name="Normal 17 2" xfId="1108"/>
    <cellStyle name="Normal 17 2 2" xfId="1109"/>
    <cellStyle name="Normal 17 2 2 2" xfId="1110"/>
    <cellStyle name="Normal 17 2 3" xfId="1111"/>
    <cellStyle name="Normal 17 2 4" xfId="1112"/>
    <cellStyle name="Normal 17 2 5" xfId="1113"/>
    <cellStyle name="Normal 17 2 6" xfId="1114"/>
    <cellStyle name="Normal 17 2 7" xfId="1115"/>
    <cellStyle name="Normal 17 3" xfId="1116"/>
    <cellStyle name="Normal 17 3 2" xfId="1117"/>
    <cellStyle name="Normal 17 3 3" xfId="1118"/>
    <cellStyle name="Normal 17 3 3 2" xfId="1119"/>
    <cellStyle name="Normal 17 4" xfId="1120"/>
    <cellStyle name="Normal 17 5" xfId="1121"/>
    <cellStyle name="Normal 17 5 2" xfId="1122"/>
    <cellStyle name="Normal 17 6" xfId="1123"/>
    <cellStyle name="Normal 17 7" xfId="1124"/>
    <cellStyle name="Normal 17 8" xfId="1125"/>
    <cellStyle name="Normal 17 9" xfId="1126"/>
    <cellStyle name="Normal 18" xfId="1127"/>
    <cellStyle name="Normal 18 2" xfId="1128"/>
    <cellStyle name="Normal 18 2 2" xfId="1129"/>
    <cellStyle name="Normal 18 2 2 2" xfId="1130"/>
    <cellStyle name="Normal 18 3" xfId="1131"/>
    <cellStyle name="Normal 18 4" xfId="1132"/>
    <cellStyle name="Normal 18 5" xfId="1133"/>
    <cellStyle name="Normal 19" xfId="1134"/>
    <cellStyle name="Normal 19 2" xfId="1135"/>
    <cellStyle name="Normal 19 2 2" xfId="1136"/>
    <cellStyle name="Normal 19 2 3" xfId="1137"/>
    <cellStyle name="Normal 19 2 4" xfId="1138"/>
    <cellStyle name="Normal 19 2 5" xfId="1139"/>
    <cellStyle name="Normal 19 2 6" xfId="1140"/>
    <cellStyle name="Normal 19 3" xfId="1141"/>
    <cellStyle name="Normal 19 3 2" xfId="1142"/>
    <cellStyle name="Normal 19 4" xfId="1143"/>
    <cellStyle name="Normal 19 5" xfId="1144"/>
    <cellStyle name="Normal 19 6" xfId="1145"/>
    <cellStyle name="Normal 19 7" xfId="2049"/>
    <cellStyle name="Normal 19 8" xfId="2033"/>
    <cellStyle name="Normal 19 9" xfId="2022"/>
    <cellStyle name="Normal 2" xfId="2"/>
    <cellStyle name="Normal 2 10" xfId="1146"/>
    <cellStyle name="Normal 2 10 2" xfId="1147"/>
    <cellStyle name="Normal 2 10 3" xfId="1148"/>
    <cellStyle name="Normal 2 10 3 2" xfId="1149"/>
    <cellStyle name="Normal 2 11" xfId="1150"/>
    <cellStyle name="Normal 2 11 2" xfId="1151"/>
    <cellStyle name="Normal 2 11 2 2" xfId="1152"/>
    <cellStyle name="Normal 2 11 3" xfId="1153"/>
    <cellStyle name="Normal 2 11 4" xfId="1154"/>
    <cellStyle name="Normal 2 11 5" xfId="1155"/>
    <cellStyle name="Normal 2 115" xfId="1156"/>
    <cellStyle name="Normal 2 12" xfId="1157"/>
    <cellStyle name="Normal 2 12 2" xfId="1158"/>
    <cellStyle name="Normal 2 12 2 2" xfId="1159"/>
    <cellStyle name="Normal 2 12 3" xfId="1160"/>
    <cellStyle name="Normal 2 13" xfId="1161"/>
    <cellStyle name="Normal 2 13 2" xfId="1162"/>
    <cellStyle name="Normal 2 14" xfId="1163"/>
    <cellStyle name="Normal 2 14 2" xfId="1164"/>
    <cellStyle name="Normal 2 15" xfId="1165"/>
    <cellStyle name="Normal 2 15 2" xfId="1166"/>
    <cellStyle name="Normal 2 16" xfId="1167"/>
    <cellStyle name="Normal 2 16 2" xfId="1168"/>
    <cellStyle name="Normal 2 17" xfId="1169"/>
    <cellStyle name="Normal 2 17 2" xfId="1170"/>
    <cellStyle name="Normal 2 18" xfId="1171"/>
    <cellStyle name="Normal 2 18 2" xfId="1172"/>
    <cellStyle name="Normal 2 19" xfId="1173"/>
    <cellStyle name="Normal 2 2" xfId="1174"/>
    <cellStyle name="Normal 2 2 10" xfId="1175"/>
    <cellStyle name="Normal 2 2 10 10" xfId="1176"/>
    <cellStyle name="Normal 2 2 10 2" xfId="1177"/>
    <cellStyle name="Normal 2 2 10 3" xfId="1178"/>
    <cellStyle name="Normal 2 2 10 4" xfId="1179"/>
    <cellStyle name="Normal 2 2 10 5" xfId="1180"/>
    <cellStyle name="Normal 2 2 10 6" xfId="1181"/>
    <cellStyle name="Normal 2 2 10 7" xfId="1182"/>
    <cellStyle name="Normal 2 2 10 8" xfId="1183"/>
    <cellStyle name="Normal 2 2 10 9" xfId="1184"/>
    <cellStyle name="Normal 2 2 11" xfId="1185"/>
    <cellStyle name="Normal 2 2 12" xfId="1186"/>
    <cellStyle name="Normal 2 2 13" xfId="1187"/>
    <cellStyle name="Normal 2 2 14" xfId="1188"/>
    <cellStyle name="Normal 2 2 15" xfId="1189"/>
    <cellStyle name="Normal 2 2 16" xfId="1190"/>
    <cellStyle name="Normal 2 2 17" xfId="1191"/>
    <cellStyle name="Normal 2 2 18" xfId="1192"/>
    <cellStyle name="Normal 2 2 19" xfId="1193"/>
    <cellStyle name="Normal 2 2 2" xfId="1194"/>
    <cellStyle name="Normal 2 2 2 10" xfId="1195"/>
    <cellStyle name="Normal 2 2 2 10 2" xfId="1196"/>
    <cellStyle name="Normal 2 2 2 11" xfId="1197"/>
    <cellStyle name="Normal 2 2 2 11 2" xfId="1198"/>
    <cellStyle name="Normal 2 2 2 12" xfId="1199"/>
    <cellStyle name="Normal 2 2 2 2" xfId="1200"/>
    <cellStyle name="Normal 2 2 2 2 2" xfId="1201"/>
    <cellStyle name="Normal 2 2 2 2 2 2" xfId="1202"/>
    <cellStyle name="Normal 2 2 2 2 2 2 2" xfId="1203"/>
    <cellStyle name="Normal 2 2 2 2 3" xfId="1204"/>
    <cellStyle name="Normal 2 2 2 2 4" xfId="1205"/>
    <cellStyle name="Normal 2 2 2 2 5" xfId="1206"/>
    <cellStyle name="Normal 2 2 2 2 6" xfId="1207"/>
    <cellStyle name="Normal 2 2 2 3" xfId="1208"/>
    <cellStyle name="Normal 2 2 2 3 2" xfId="1209"/>
    <cellStyle name="Normal 2 2 2 4" xfId="1210"/>
    <cellStyle name="Normal 2 2 2 4 2" xfId="1211"/>
    <cellStyle name="Normal 2 2 2 4 2 2" xfId="1212"/>
    <cellStyle name="Normal 2 2 2 4 3" xfId="1213"/>
    <cellStyle name="Normal 2 2 2 5" xfId="1214"/>
    <cellStyle name="Normal 2 2 2 5 2" xfId="1215"/>
    <cellStyle name="Normal 2 2 2 6" xfId="1216"/>
    <cellStyle name="Normal 2 2 2 6 2" xfId="1217"/>
    <cellStyle name="Normal 2 2 2 7" xfId="1218"/>
    <cellStyle name="Normal 2 2 2 7 2" xfId="1219"/>
    <cellStyle name="Normal 2 2 2 8" xfId="1220"/>
    <cellStyle name="Normal 2 2 2 8 2" xfId="1221"/>
    <cellStyle name="Normal 2 2 2 9" xfId="1222"/>
    <cellStyle name="Normal 2 2 2 9 2" xfId="1223"/>
    <cellStyle name="Normal 2 2 2_Sheet1" xfId="1224"/>
    <cellStyle name="Normal 2 2 20" xfId="1225"/>
    <cellStyle name="Normal 2 2 21" xfId="1226"/>
    <cellStyle name="Normal 2 2 22" xfId="1227"/>
    <cellStyle name="Normal 2 2 23" xfId="1228"/>
    <cellStyle name="Normal 2 2 24" xfId="1229"/>
    <cellStyle name="Normal 2 2 25" xfId="1230"/>
    <cellStyle name="Normal 2 2 26" xfId="1231"/>
    <cellStyle name="Normal 2 2 27" xfId="1232"/>
    <cellStyle name="Normal 2 2 28" xfId="1233"/>
    <cellStyle name="Normal 2 2 29" xfId="1234"/>
    <cellStyle name="Normal 2 2 3" xfId="1235"/>
    <cellStyle name="Normal 2 2 3 2" xfId="1236"/>
    <cellStyle name="Normal 2 2 3 3" xfId="1237"/>
    <cellStyle name="Normal 2 2 3 4" xfId="1238"/>
    <cellStyle name="Normal 2 2 3 5" xfId="1239"/>
    <cellStyle name="Normal 2 2 30" xfId="1240"/>
    <cellStyle name="Normal 2 2 31" xfId="1241"/>
    <cellStyle name="Normal 2 2 32" xfId="1242"/>
    <cellStyle name="Normal 2 2 33" xfId="1243"/>
    <cellStyle name="Normal 2 2 34" xfId="1244"/>
    <cellStyle name="Normal 2 2 35" xfId="1245"/>
    <cellStyle name="Normal 2 2 36" xfId="1246"/>
    <cellStyle name="Normal 2 2 37" xfId="1247"/>
    <cellStyle name="Normal 2 2 38" xfId="1248"/>
    <cellStyle name="Normal 2 2 4" xfId="1249"/>
    <cellStyle name="Normal 2 2 4 2" xfId="1250"/>
    <cellStyle name="Normal 2 2 5" xfId="1251"/>
    <cellStyle name="Normal 2 2 5 2" xfId="1252"/>
    <cellStyle name="Normal 2 2 6" xfId="1253"/>
    <cellStyle name="Normal 2 2 6 2" xfId="1254"/>
    <cellStyle name="Normal 2 2 7" xfId="1255"/>
    <cellStyle name="Normal 2 2 8" xfId="1256"/>
    <cellStyle name="Normal 2 2 9" xfId="1257"/>
    <cellStyle name="Normal 2 2_334n2014" xfId="1258"/>
    <cellStyle name="Normal 2 20" xfId="1259"/>
    <cellStyle name="Normal 2 20 2" xfId="1260"/>
    <cellStyle name="Normal 2 21" xfId="1261"/>
    <cellStyle name="Normal 2 21 2" xfId="1262"/>
    <cellStyle name="Normal 2 21 3" xfId="1263"/>
    <cellStyle name="Normal 2 22" xfId="1264"/>
    <cellStyle name="Normal 2 22 2" xfId="1265"/>
    <cellStyle name="Normal 2 22 3" xfId="1266"/>
    <cellStyle name="Normal 2 23" xfId="1267"/>
    <cellStyle name="Normal 2 23 2" xfId="1268"/>
    <cellStyle name="Normal 2 24" xfId="1269"/>
    <cellStyle name="Normal 2 24 2" xfId="1270"/>
    <cellStyle name="Normal 2 24 3" xfId="1271"/>
    <cellStyle name="Normal 2 25" xfId="1272"/>
    <cellStyle name="Normal 2 25 2" xfId="1273"/>
    <cellStyle name="Normal 2 26" xfId="1274"/>
    <cellStyle name="Normal 2 27" xfId="1275"/>
    <cellStyle name="Normal 2 28" xfId="1276"/>
    <cellStyle name="Normal 2 29" xfId="1277"/>
    <cellStyle name="Normal 2 3" xfId="1278"/>
    <cellStyle name="Normal 2 3 10" xfId="1279"/>
    <cellStyle name="Normal 2 3 11" xfId="1280"/>
    <cellStyle name="Normal 2 3 12" xfId="1281"/>
    <cellStyle name="Normal 2 3 13" xfId="1282"/>
    <cellStyle name="Normal 2 3 14" xfId="1283"/>
    <cellStyle name="Normal 2 3 2" xfId="1284"/>
    <cellStyle name="Normal 2 3 2 2" xfId="1285"/>
    <cellStyle name="Normal 2 3 2 2 2" xfId="1286"/>
    <cellStyle name="Normal 2 3 3" xfId="1287"/>
    <cellStyle name="Normal 2 3 4" xfId="1288"/>
    <cellStyle name="Normal 2 3 4 2" xfId="1289"/>
    <cellStyle name="Normal 2 3 4 3" xfId="1290"/>
    <cellStyle name="Normal 2 3 5" xfId="1291"/>
    <cellStyle name="Normal 2 3 6" xfId="1292"/>
    <cellStyle name="Normal 2 3 7" xfId="1293"/>
    <cellStyle name="Normal 2 3 8" xfId="1294"/>
    <cellStyle name="Normal 2 3 9" xfId="1295"/>
    <cellStyle name="Normal 2 3_Sheet1" xfId="1296"/>
    <cellStyle name="Normal 2 30" xfId="1297"/>
    <cellStyle name="Normal 2 31" xfId="1298"/>
    <cellStyle name="Normal 2 32" xfId="1299"/>
    <cellStyle name="Normal 2 33" xfId="1300"/>
    <cellStyle name="Normal 2 34" xfId="1301"/>
    <cellStyle name="Normal 2 35" xfId="1302"/>
    <cellStyle name="Normal 2 36" xfId="1303"/>
    <cellStyle name="Normal 2 37" xfId="1304"/>
    <cellStyle name="Normal 2 38" xfId="1305"/>
    <cellStyle name="Normal 2 39" xfId="1306"/>
    <cellStyle name="Normal 2 4" xfId="1307"/>
    <cellStyle name="Normal 2 4 10" xfId="1308"/>
    <cellStyle name="Normal 2 4 2" xfId="1309"/>
    <cellStyle name="Normal 2 4 2 2" xfId="1310"/>
    <cellStyle name="Normal 2 4 2 2 2" xfId="1311"/>
    <cellStyle name="Normal 2 4 3" xfId="1312"/>
    <cellStyle name="Normal 2 4 4" xfId="1313"/>
    <cellStyle name="Normal 2 4 5" xfId="1314"/>
    <cellStyle name="Normal 2 4 6" xfId="1315"/>
    <cellStyle name="Normal 2 4 7" xfId="1316"/>
    <cellStyle name="Normal 2 4 8" xfId="1317"/>
    <cellStyle name="Normal 2 4 9" xfId="1318"/>
    <cellStyle name="Normal 2 40" xfId="1319"/>
    <cellStyle name="Normal 2 41" xfId="2050"/>
    <cellStyle name="Normal 2 42" xfId="2034"/>
    <cellStyle name="Normal 2 43" xfId="2011"/>
    <cellStyle name="Normal 2 5" xfId="1320"/>
    <cellStyle name="Normal 2 5 10" xfId="1321"/>
    <cellStyle name="Normal 2 5 11" xfId="1322"/>
    <cellStyle name="Normal 2 5 12" xfId="1323"/>
    <cellStyle name="Normal 2 5 13" xfId="1324"/>
    <cellStyle name="Normal 2 5 14" xfId="1325"/>
    <cellStyle name="Normal 2 5 15" xfId="1326"/>
    <cellStyle name="Normal 2 5 16" xfId="1327"/>
    <cellStyle name="Normal 2 5 17" xfId="1328"/>
    <cellStyle name="Normal 2 5 2" xfId="1329"/>
    <cellStyle name="Normal 2 5 2 2" xfId="1330"/>
    <cellStyle name="Normal 2 5 2 2 2" xfId="1331"/>
    <cellStyle name="Normal 2 5 3" xfId="1332"/>
    <cellStyle name="Normal 2 5 3 2" xfId="1333"/>
    <cellStyle name="Normal 2 5 3 2 2" xfId="1334"/>
    <cellStyle name="Normal 2 5 4" xfId="1335"/>
    <cellStyle name="Normal 2 5 5" xfId="1336"/>
    <cellStyle name="Normal 2 5 6" xfId="1337"/>
    <cellStyle name="Normal 2 5 7" xfId="1338"/>
    <cellStyle name="Normal 2 5 8" xfId="1339"/>
    <cellStyle name="Normal 2 5 9" xfId="1340"/>
    <cellStyle name="Normal 2 6" xfId="1341"/>
    <cellStyle name="Normal 2 6 2" xfId="1342"/>
    <cellStyle name="Normal 2 6 2 2" xfId="1343"/>
    <cellStyle name="Normal 2 6 2 3" xfId="1344"/>
    <cellStyle name="Normal 2 6 2 4" xfId="1345"/>
    <cellStyle name="Normal 2 6 2 5" xfId="1346"/>
    <cellStyle name="Normal 2 6 3" xfId="1347"/>
    <cellStyle name="Normal 2 6 3 2" xfId="1348"/>
    <cellStyle name="Normal 2 6 4" xfId="1349"/>
    <cellStyle name="Normal 2 6 5" xfId="1350"/>
    <cellStyle name="Normal 2 6 6" xfId="1351"/>
    <cellStyle name="Normal 2 6 7" xfId="1352"/>
    <cellStyle name="Normal 2 6 8" xfId="1353"/>
    <cellStyle name="Normal 2 7" xfId="1354"/>
    <cellStyle name="Normal 2 7 2" xfId="1355"/>
    <cellStyle name="Normal 2 7 2 2" xfId="1356"/>
    <cellStyle name="Normal 2 7 3" xfId="1357"/>
    <cellStyle name="Normal 2 7 4" xfId="1358"/>
    <cellStyle name="Normal 2 7 5" xfId="1359"/>
    <cellStyle name="Normal 2 7 6" xfId="1360"/>
    <cellStyle name="Normal 2 7 7" xfId="1361"/>
    <cellStyle name="Normal 2 8" xfId="1362"/>
    <cellStyle name="Normal 2 8 2" xfId="1363"/>
    <cellStyle name="Normal 2 8 2 2" xfId="1364"/>
    <cellStyle name="Normal 2 8 3" xfId="1365"/>
    <cellStyle name="Normal 2 9" xfId="1366"/>
    <cellStyle name="Normal 2 9 2" xfId="1367"/>
    <cellStyle name="Normal 2 9 2 2" xfId="1368"/>
    <cellStyle name="Normal 2 9 3" xfId="1369"/>
    <cellStyle name="Normal 2 9 4" xfId="1370"/>
    <cellStyle name="Normal 2 9 5" xfId="1371"/>
    <cellStyle name="Normal 2 9 6" xfId="1372"/>
    <cellStyle name="Normal 2 9 7" xfId="1373"/>
    <cellStyle name="Normal 2_4. CODUPHAR BIỂU GIÁ DỰ THẦU" xfId="1374"/>
    <cellStyle name="Normal 20" xfId="1375"/>
    <cellStyle name="Normal 20 2" xfId="1376"/>
    <cellStyle name="Normal 20 2 2" xfId="1377"/>
    <cellStyle name="Normal 20 2 2 2" xfId="1378"/>
    <cellStyle name="Normal 20 3" xfId="1379"/>
    <cellStyle name="Normal 20 4" xfId="1380"/>
    <cellStyle name="Normal 20 5" xfId="1381"/>
    <cellStyle name="Normal 20 6" xfId="1382"/>
    <cellStyle name="Normal 20 7" xfId="1383"/>
    <cellStyle name="Normal 200" xfId="1384"/>
    <cellStyle name="Normal 21" xfId="1385"/>
    <cellStyle name="Normal 21 2" xfId="1386"/>
    <cellStyle name="Normal 21 2 2" xfId="1387"/>
    <cellStyle name="Normal 21 2 2 2" xfId="1388"/>
    <cellStyle name="Normal 21 3" xfId="1389"/>
    <cellStyle name="Normal 21 4" xfId="2051"/>
    <cellStyle name="Normal 21 5" xfId="2035"/>
    <cellStyle name="Normal 21 6" xfId="2023"/>
    <cellStyle name="Normal 22" xfId="1390"/>
    <cellStyle name="Normal 22 2" xfId="1391"/>
    <cellStyle name="Normal 22 2 2" xfId="1392"/>
    <cellStyle name="Normal 22 2 2 2" xfId="1393"/>
    <cellStyle name="Normal 22 3" xfId="1394"/>
    <cellStyle name="Normal 22 4" xfId="1395"/>
    <cellStyle name="Normal 22 5" xfId="1396"/>
    <cellStyle name="Normal 23" xfId="1397"/>
    <cellStyle name="Normal 23 10" xfId="2036"/>
    <cellStyle name="Normal 23 11" xfId="2024"/>
    <cellStyle name="Normal 23 2" xfId="1398"/>
    <cellStyle name="Normal 23 3" xfId="1399"/>
    <cellStyle name="Normal 23 4" xfId="1400"/>
    <cellStyle name="Normal 23 5" xfId="1401"/>
    <cellStyle name="Normal 23 6" xfId="1402"/>
    <cellStyle name="Normal 23 7" xfId="1403"/>
    <cellStyle name="Normal 23 8" xfId="1404"/>
    <cellStyle name="Normal 23 9" xfId="2052"/>
    <cellStyle name="Normal 24" xfId="1405"/>
    <cellStyle name="Normal 24 2" xfId="1406"/>
    <cellStyle name="Normal 24 3" xfId="1407"/>
    <cellStyle name="Normal 24 4" xfId="1408"/>
    <cellStyle name="Normal 24 5" xfId="1409"/>
    <cellStyle name="Normal 25" xfId="1410"/>
    <cellStyle name="Normal 25 10" xfId="1411"/>
    <cellStyle name="Normal 25 11" xfId="1412"/>
    <cellStyle name="Normal 25 2" xfId="1413"/>
    <cellStyle name="Normal 25 2 2" xfId="1414"/>
    <cellStyle name="Normal 25 3" xfId="1415"/>
    <cellStyle name="Normal 25 3 2" xfId="1416"/>
    <cellStyle name="Normal 25 4" xfId="1417"/>
    <cellStyle name="Normal 25 5" xfId="1418"/>
    <cellStyle name="Normal 25 6" xfId="1419"/>
    <cellStyle name="Normal 25 7" xfId="1420"/>
    <cellStyle name="Normal 25 8" xfId="1421"/>
    <cellStyle name="Normal 25 9" xfId="1422"/>
    <cellStyle name="Normal 25_BDG" xfId="1423"/>
    <cellStyle name="Normal 26" xfId="1424"/>
    <cellStyle name="Normal 27" xfId="1425"/>
    <cellStyle name="Normal 27 2" xfId="1426"/>
    <cellStyle name="Normal 28" xfId="1427"/>
    <cellStyle name="Normal 28 10" xfId="1428"/>
    <cellStyle name="Normal 28 2" xfId="1429"/>
    <cellStyle name="Normal 28 3" xfId="1430"/>
    <cellStyle name="Normal 28 4" xfId="1431"/>
    <cellStyle name="Normal 28 5" xfId="1432"/>
    <cellStyle name="Normal 28 6" xfId="1433"/>
    <cellStyle name="Normal 28 7" xfId="1434"/>
    <cellStyle name="Normal 28 8" xfId="1435"/>
    <cellStyle name="Normal 28 9" xfId="1436"/>
    <cellStyle name="Normal 28_DANH MUC( E HƯNG VINAPHARM) THAU SYT 2018" xfId="1437"/>
    <cellStyle name="Normal 29" xfId="1438"/>
    <cellStyle name="Normal 29 10" xfId="1439"/>
    <cellStyle name="Normal 29 11" xfId="1440"/>
    <cellStyle name="Normal 29 2" xfId="1441"/>
    <cellStyle name="Normal 29 3" xfId="1442"/>
    <cellStyle name="Normal 29 3 2" xfId="1443"/>
    <cellStyle name="Normal 29 3_Đông dược làm biểu" xfId="1444"/>
    <cellStyle name="Normal 29 4" xfId="1445"/>
    <cellStyle name="Normal 29 5" xfId="1446"/>
    <cellStyle name="Normal 29 6" xfId="1447"/>
    <cellStyle name="Normal 29 7" xfId="1448"/>
    <cellStyle name="Normal 29 8" xfId="1449"/>
    <cellStyle name="Normal 29 9" xfId="1450"/>
    <cellStyle name="Normal 3" xfId="1451"/>
    <cellStyle name="Normal 3 10" xfId="1452"/>
    <cellStyle name="Normal 3 11" xfId="1453"/>
    <cellStyle name="Normal 3 12" xfId="1454"/>
    <cellStyle name="Normal 3 13" xfId="1455"/>
    <cellStyle name="Normal 3 14" xfId="1456"/>
    <cellStyle name="Normal 3 15" xfId="1457"/>
    <cellStyle name="Normal 3 16" xfId="1458"/>
    <cellStyle name="Normal 3 17" xfId="1459"/>
    <cellStyle name="Normal 3 18" xfId="1460"/>
    <cellStyle name="Normal 3 19" xfId="1461"/>
    <cellStyle name="Normal 3 2" xfId="1462"/>
    <cellStyle name="Normal 3 2 10" xfId="1463"/>
    <cellStyle name="Normal 3 2 11" xfId="1464"/>
    <cellStyle name="Normal 3 2 2" xfId="1465"/>
    <cellStyle name="Normal 3 2 2 2" xfId="1466"/>
    <cellStyle name="Normal 3 2 3" xfId="1467"/>
    <cellStyle name="Normal 3 2 3 2" xfId="1468"/>
    <cellStyle name="Normal 3 2 3 2 2" xfId="1469"/>
    <cellStyle name="Normal 3 2 4" xfId="1470"/>
    <cellStyle name="Normal 3 2 4 2" xfId="1471"/>
    <cellStyle name="Normal 3 2 4 2 2" xfId="1472"/>
    <cellStyle name="Normal 3 2 5" xfId="1473"/>
    <cellStyle name="Normal 3 2 6" xfId="1474"/>
    <cellStyle name="Normal 3 2 7" xfId="1475"/>
    <cellStyle name="Normal 3 2 8" xfId="1476"/>
    <cellStyle name="Normal 3 2 9" xfId="1477"/>
    <cellStyle name="Normal 3 20" xfId="1478"/>
    <cellStyle name="Normal 3 21" xfId="1479"/>
    <cellStyle name="Normal 3 22" xfId="1480"/>
    <cellStyle name="Normal 3 23" xfId="1481"/>
    <cellStyle name="Normal 3 24" xfId="1482"/>
    <cellStyle name="Normal 3 25" xfId="1483"/>
    <cellStyle name="Normal 3 26" xfId="1484"/>
    <cellStyle name="Normal 3 27" xfId="1485"/>
    <cellStyle name="Normal 3 29" xfId="1486"/>
    <cellStyle name="Normal 3 3" xfId="1487"/>
    <cellStyle name="Normal 3 3 10" xfId="1488"/>
    <cellStyle name="Normal 3 3 11" xfId="1489"/>
    <cellStyle name="Normal 3 3 2" xfId="1490"/>
    <cellStyle name="Normal 3 3 2 2" xfId="1491"/>
    <cellStyle name="Normal 3 3 2 2 2" xfId="1492"/>
    <cellStyle name="Normal 3 3 2 2 2 2" xfId="1493"/>
    <cellStyle name="Normal 3 3 2 2 2 2 2" xfId="1494"/>
    <cellStyle name="Normal 3 3 2 2 2 3" xfId="1495"/>
    <cellStyle name="Normal 3 3 2 2 2 4" xfId="1496"/>
    <cellStyle name="Normal 3 3 3" xfId="1497"/>
    <cellStyle name="Normal 3 3 3 2" xfId="1498"/>
    <cellStyle name="Normal 3 3 3 2 2" xfId="1499"/>
    <cellStyle name="Normal 3 3 4" xfId="1500"/>
    <cellStyle name="Normal 3 3 5" xfId="1501"/>
    <cellStyle name="Normal 3 3 6" xfId="1502"/>
    <cellStyle name="Normal 3 3 7" xfId="1503"/>
    <cellStyle name="Normal 3 3 8" xfId="1504"/>
    <cellStyle name="Normal 3 3 9" xfId="1505"/>
    <cellStyle name="Normal 3 4" xfId="1506"/>
    <cellStyle name="Normal 3 4 2" xfId="1507"/>
    <cellStyle name="Normal 3 4 3" xfId="1508"/>
    <cellStyle name="Normal 3 5" xfId="1509"/>
    <cellStyle name="Normal 3 6" xfId="1510"/>
    <cellStyle name="Normal 3 7" xfId="1511"/>
    <cellStyle name="Normal 3 8" xfId="1512"/>
    <cellStyle name="Normal 3 9" xfId="1513"/>
    <cellStyle name="Normal 3_334.N2011" xfId="1514"/>
    <cellStyle name="Normal 30" xfId="1515"/>
    <cellStyle name="Normal 30 2" xfId="1516"/>
    <cellStyle name="Normal 30 3" xfId="1517"/>
    <cellStyle name="Normal 30 4" xfId="1518"/>
    <cellStyle name="Normal 31" xfId="1519"/>
    <cellStyle name="Normal 31 2" xfId="1520"/>
    <cellStyle name="Normal 31 3" xfId="1521"/>
    <cellStyle name="Normal 31 4" xfId="1522"/>
    <cellStyle name="Normal 32" xfId="1523"/>
    <cellStyle name="Normal 32 2" xfId="1524"/>
    <cellStyle name="Normal 32 2 2" xfId="1525"/>
    <cellStyle name="Normal 32 3" xfId="1526"/>
    <cellStyle name="Normal 32 3 2" xfId="1527"/>
    <cellStyle name="Normal 32 3 3" xfId="1528"/>
    <cellStyle name="Normal 32 4" xfId="1529"/>
    <cellStyle name="Normal 32 5" xfId="1530"/>
    <cellStyle name="Normal 32 6" xfId="1531"/>
    <cellStyle name="Normal 32 7" xfId="1532"/>
    <cellStyle name="Normal 32 8" xfId="1533"/>
    <cellStyle name="Normal 32 9" xfId="1534"/>
    <cellStyle name="Normal 33" xfId="1535"/>
    <cellStyle name="Normal 33 2" xfId="1536"/>
    <cellStyle name="Normal 33 3" xfId="1537"/>
    <cellStyle name="Normal 33 4" xfId="2037"/>
    <cellStyle name="Normal 34" xfId="1538"/>
    <cellStyle name="Normal 34 2" xfId="1539"/>
    <cellStyle name="Normal 35" xfId="1540"/>
    <cellStyle name="Normal 35 2" xfId="1541"/>
    <cellStyle name="Normal 35 3" xfId="1542"/>
    <cellStyle name="Normal 35 3 2" xfId="1543"/>
    <cellStyle name="Normal 35 4" xfId="1544"/>
    <cellStyle name="Normal 35 5" xfId="1545"/>
    <cellStyle name="Normal 36" xfId="1546"/>
    <cellStyle name="Normal 36 2" xfId="1547"/>
    <cellStyle name="Normal 36 3" xfId="1548"/>
    <cellStyle name="Normal 36 3 2" xfId="1549"/>
    <cellStyle name="Normal 37" xfId="1550"/>
    <cellStyle name="Normal 37 2" xfId="1551"/>
    <cellStyle name="Normal 37 2 2" xfId="1552"/>
    <cellStyle name="Normal 37 3" xfId="1553"/>
    <cellStyle name="Normal 37 4" xfId="1554"/>
    <cellStyle name="Normal 37 5" xfId="1555"/>
    <cellStyle name="Normal 37 6" xfId="1556"/>
    <cellStyle name="Normal 37 7" xfId="1557"/>
    <cellStyle name="Normal 37 8" xfId="1558"/>
    <cellStyle name="Normal 38" xfId="1559"/>
    <cellStyle name="Normal 38 10" xfId="2038"/>
    <cellStyle name="Normal 38 11" xfId="2025"/>
    <cellStyle name="Normal 38 2" xfId="1560"/>
    <cellStyle name="Normal 38 2 2" xfId="1561"/>
    <cellStyle name="Normal 38 2 2 2" xfId="1562"/>
    <cellStyle name="Normal 38 2 3" xfId="1563"/>
    <cellStyle name="Normal 38 2 4" xfId="1564"/>
    <cellStyle name="Normal 38 2 5" xfId="1565"/>
    <cellStyle name="Normal 38 3" xfId="1566"/>
    <cellStyle name="Normal 38 4" xfId="1567"/>
    <cellStyle name="Normal 38 5" xfId="1568"/>
    <cellStyle name="Normal 38 6" xfId="1569"/>
    <cellStyle name="Normal 38 7" xfId="1570"/>
    <cellStyle name="Normal 38 8" xfId="1571"/>
    <cellStyle name="Normal 38 9" xfId="2053"/>
    <cellStyle name="Normal 39" xfId="1572"/>
    <cellStyle name="Normal 39 2" xfId="1573"/>
    <cellStyle name="Normal 39 3" xfId="1574"/>
    <cellStyle name="Normal 39 3 2" xfId="1575"/>
    <cellStyle name="Normal 39 4" xfId="1576"/>
    <cellStyle name="Normal 39 5" xfId="1577"/>
    <cellStyle name="Normal 39 6" xfId="1578"/>
    <cellStyle name="Normal 39 7" xfId="1579"/>
    <cellStyle name="Normal 39 8" xfId="1580"/>
    <cellStyle name="Normal 39 9" xfId="1581"/>
    <cellStyle name="Normal 4" xfId="1582"/>
    <cellStyle name="Normal 4 10" xfId="1583"/>
    <cellStyle name="Normal 4 11" xfId="1584"/>
    <cellStyle name="Normal 4 12" xfId="1585"/>
    <cellStyle name="Normal 4 13" xfId="1586"/>
    <cellStyle name="Normal 4 14" xfId="1587"/>
    <cellStyle name="Normal 4 15" xfId="1588"/>
    <cellStyle name="Normal 4 16" xfId="1589"/>
    <cellStyle name="Normal 4 17" xfId="1590"/>
    <cellStyle name="Normal 4 18" xfId="1591"/>
    <cellStyle name="Normal 4 19" xfId="1592"/>
    <cellStyle name="Normal 4 2" xfId="1593"/>
    <cellStyle name="Normal 4 2 10" xfId="1594"/>
    <cellStyle name="Normal 4 2 11" xfId="1595"/>
    <cellStyle name="Normal 4 2 2" xfId="1596"/>
    <cellStyle name="Normal 4 2 2 2" xfId="1597"/>
    <cellStyle name="Normal 4 2 2 3" xfId="1598"/>
    <cellStyle name="Normal 4 2 2 4" xfId="1599"/>
    <cellStyle name="Normal 4 2 2 5" xfId="1600"/>
    <cellStyle name="Normal 4 2 2 6" xfId="1601"/>
    <cellStyle name="Normal 4 2 3" xfId="1602"/>
    <cellStyle name="Normal 4 2 3 2" xfId="1603"/>
    <cellStyle name="Normal 4 2 4" xfId="1604"/>
    <cellStyle name="Normal 4 2 5" xfId="1605"/>
    <cellStyle name="Normal 4 2 6" xfId="1606"/>
    <cellStyle name="Normal 4 2 7" xfId="1607"/>
    <cellStyle name="Normal 4 2 8" xfId="1608"/>
    <cellStyle name="Normal 4 2 9" xfId="1609"/>
    <cellStyle name="Normal 4 20" xfId="1610"/>
    <cellStyle name="Normal 4 21" xfId="1611"/>
    <cellStyle name="Normal 4 22" xfId="1612"/>
    <cellStyle name="Normal 4 23" xfId="1613"/>
    <cellStyle name="Normal 4 24" xfId="1614"/>
    <cellStyle name="Normal 4 3" xfId="1615"/>
    <cellStyle name="Normal 4 3 2" xfId="1616"/>
    <cellStyle name="Normal 4 3 3" xfId="1617"/>
    <cellStyle name="Normal 4 3 3 2" xfId="1618"/>
    <cellStyle name="Normal 4 3 4" xfId="1619"/>
    <cellStyle name="Normal 4 3 5" xfId="1620"/>
    <cellStyle name="Normal 4 3 6" xfId="1621"/>
    <cellStyle name="Normal 4 3 7" xfId="1622"/>
    <cellStyle name="Normal 4 3 8" xfId="1623"/>
    <cellStyle name="Normal 4 3 9" xfId="1624"/>
    <cellStyle name="Normal 4 4" xfId="1625"/>
    <cellStyle name="Normal 4 4 2" xfId="1626"/>
    <cellStyle name="Normal 4 4 3" xfId="1627"/>
    <cellStyle name="Normal 4 5" xfId="1628"/>
    <cellStyle name="Normal 4 5 2" xfId="1629"/>
    <cellStyle name="Normal 4 6" xfId="1630"/>
    <cellStyle name="Normal 4 7" xfId="1631"/>
    <cellStyle name="Normal 4 8" xfId="1632"/>
    <cellStyle name="Normal 4 9" xfId="1633"/>
    <cellStyle name="Normal 4_Goi generic 6-2-2013-UB" xfId="1634"/>
    <cellStyle name="Normal 40" xfId="1635"/>
    <cellStyle name="Normal 40 10" xfId="1636"/>
    <cellStyle name="Normal 40 11" xfId="1637"/>
    <cellStyle name="Normal 40 12" xfId="1638"/>
    <cellStyle name="Normal 40 13" xfId="1639"/>
    <cellStyle name="Normal 40 14" xfId="1640"/>
    <cellStyle name="Normal 40 2" xfId="1641"/>
    <cellStyle name="Normal 40 3" xfId="1642"/>
    <cellStyle name="Normal 40 4" xfId="1643"/>
    <cellStyle name="Normal 40 5" xfId="1644"/>
    <cellStyle name="Normal 40 6" xfId="1645"/>
    <cellStyle name="Normal 40 7" xfId="1646"/>
    <cellStyle name="Normal 40 8" xfId="1647"/>
    <cellStyle name="Normal 40 9" xfId="1648"/>
    <cellStyle name="Normal 41" xfId="1649"/>
    <cellStyle name="Normal 41 2" xfId="1650"/>
    <cellStyle name="Normal 41 3" xfId="1651"/>
    <cellStyle name="Normal 41 4" xfId="1652"/>
    <cellStyle name="Normal 41 5" xfId="1653"/>
    <cellStyle name="Normal 41 6" xfId="1654"/>
    <cellStyle name="Normal 41 7" xfId="1655"/>
    <cellStyle name="Normal 41 8" xfId="1656"/>
    <cellStyle name="Normal 42" xfId="1657"/>
    <cellStyle name="Normal 42 2" xfId="1658"/>
    <cellStyle name="Normal 42 2 2" xfId="1659"/>
    <cellStyle name="Normal 42 3" xfId="1660"/>
    <cellStyle name="Normal 42 4" xfId="1661"/>
    <cellStyle name="Normal 42 5" xfId="1662"/>
    <cellStyle name="Normal 42 6" xfId="1663"/>
    <cellStyle name="Normal 42 7" xfId="1664"/>
    <cellStyle name="Normal 42 8" xfId="1665"/>
    <cellStyle name="Normal 43" xfId="1666"/>
    <cellStyle name="Normal 43 2" xfId="1667"/>
    <cellStyle name="Normal 43 2 2" xfId="1668"/>
    <cellStyle name="Normal 44" xfId="1669"/>
    <cellStyle name="Normal 45" xfId="1670"/>
    <cellStyle name="Normal 45 2" xfId="1671"/>
    <cellStyle name="Normal 45 3" xfId="1672"/>
    <cellStyle name="Normal 45 4" xfId="1673"/>
    <cellStyle name="Normal 45 5" xfId="1674"/>
    <cellStyle name="Normal 45 6" xfId="1675"/>
    <cellStyle name="Normal 45 7" xfId="1676"/>
    <cellStyle name="Normal 46" xfId="1677"/>
    <cellStyle name="Normal 46 2" xfId="1678"/>
    <cellStyle name="Normal 46 3" xfId="1679"/>
    <cellStyle name="Normal 46 3 2" xfId="1680"/>
    <cellStyle name="Normal 46 4" xfId="1681"/>
    <cellStyle name="Normal 46 5" xfId="1682"/>
    <cellStyle name="Normal 47" xfId="1683"/>
    <cellStyle name="Normal 48" xfId="1684"/>
    <cellStyle name="Normal 49" xfId="1685"/>
    <cellStyle name="Normal 5" xfId="1686"/>
    <cellStyle name="Normal 5 10" xfId="1687"/>
    <cellStyle name="Normal 5 11" xfId="1688"/>
    <cellStyle name="Normal 5 12" xfId="1689"/>
    <cellStyle name="Normal 5 13" xfId="1690"/>
    <cellStyle name="Normal 5 14" xfId="1691"/>
    <cellStyle name="Normal 5 15" xfId="1692"/>
    <cellStyle name="Normal 5 16" xfId="1693"/>
    <cellStyle name="Normal 5 17" xfId="2039"/>
    <cellStyle name="Normal 5 2" xfId="1694"/>
    <cellStyle name="Normal 5 2 10" xfId="1695"/>
    <cellStyle name="Normal 5 2 11" xfId="1696"/>
    <cellStyle name="Normal 5 2 2" xfId="1697"/>
    <cellStyle name="Normal 5 2 2 3 2" xfId="2013"/>
    <cellStyle name="Normal 5 2 3" xfId="1698"/>
    <cellStyle name="Normal 5 2 4" xfId="1699"/>
    <cellStyle name="Normal 5 2 5" xfId="1700"/>
    <cellStyle name="Normal 5 2 6" xfId="1701"/>
    <cellStyle name="Normal 5 2 7" xfId="1702"/>
    <cellStyle name="Normal 5 2 8" xfId="1703"/>
    <cellStyle name="Normal 5 2 9" xfId="1704"/>
    <cellStyle name="Normal 5 3" xfId="1705"/>
    <cellStyle name="Normal 5 3 2" xfId="1706"/>
    <cellStyle name="Normal 5 3 3" xfId="1707"/>
    <cellStyle name="Normal 5 3 4" xfId="1708"/>
    <cellStyle name="Normal 5 4" xfId="1709"/>
    <cellStyle name="Normal 5 4 2" xfId="1710"/>
    <cellStyle name="Normal 5 4 2 2" xfId="1711"/>
    <cellStyle name="Normal 5 5" xfId="1712"/>
    <cellStyle name="Normal 5 5 2" xfId="1713"/>
    <cellStyle name="Normal 5 6" xfId="1714"/>
    <cellStyle name="Normal 5 7" xfId="1715"/>
    <cellStyle name="Normal 5 8" xfId="1716"/>
    <cellStyle name="Normal 5 9" xfId="1717"/>
    <cellStyle name="Normal 50" xfId="1718"/>
    <cellStyle name="Normal 50 2" xfId="1719"/>
    <cellStyle name="Normal 50 3" xfId="1720"/>
    <cellStyle name="Normal 50 4" xfId="1721"/>
    <cellStyle name="Normal 50 5" xfId="1722"/>
    <cellStyle name="Normal 50 6" xfId="1723"/>
    <cellStyle name="Normal 50 7" xfId="1724"/>
    <cellStyle name="Normal 50 8" xfId="1725"/>
    <cellStyle name="Normal 51" xfId="1726"/>
    <cellStyle name="Normal 52" xfId="1727"/>
    <cellStyle name="Normal 52 2" xfId="1728"/>
    <cellStyle name="Normal 53" xfId="1729"/>
    <cellStyle name="Normal 54" xfId="1730"/>
    <cellStyle name="Normal 54 2" xfId="1731"/>
    <cellStyle name="Normal 54 2 2" xfId="1732"/>
    <cellStyle name="Normal 54 2 3" xfId="1733"/>
    <cellStyle name="Normal 54 3" xfId="1734"/>
    <cellStyle name="Normal 54 3 2" xfId="1735"/>
    <cellStyle name="Normal 54 4" xfId="1736"/>
    <cellStyle name="Normal 54 5" xfId="1737"/>
    <cellStyle name="Normal 54 6" xfId="1738"/>
    <cellStyle name="Normal 55" xfId="1739"/>
    <cellStyle name="Normal 55 2" xfId="1740"/>
    <cellStyle name="Normal 56" xfId="1741"/>
    <cellStyle name="Normal 56 2" xfId="1742"/>
    <cellStyle name="Normal 56 3" xfId="1743"/>
    <cellStyle name="Normal 56 4" xfId="1744"/>
    <cellStyle name="Normal 57" xfId="1745"/>
    <cellStyle name="Normal 57 2" xfId="1746"/>
    <cellStyle name="Normal 57 3" xfId="1747"/>
    <cellStyle name="Normal 58" xfId="1748"/>
    <cellStyle name="Normal 59" xfId="1749"/>
    <cellStyle name="Normal 6" xfId="1750"/>
    <cellStyle name="Normal 6 10" xfId="1751"/>
    <cellStyle name="Normal 6 10 2" xfId="1752"/>
    <cellStyle name="Normal 6 11" xfId="1753"/>
    <cellStyle name="Normal 6 12" xfId="1754"/>
    <cellStyle name="Normal 6 13" xfId="2040"/>
    <cellStyle name="Normal 6 2" xfId="35"/>
    <cellStyle name="Normal 6 2 2" xfId="1755"/>
    <cellStyle name="Normal 6 2 3" xfId="1756"/>
    <cellStyle name="Normal 6 2 3 2" xfId="1757"/>
    <cellStyle name="Normal 6 2 3 3" xfId="1758"/>
    <cellStyle name="Normal 6 2 3 4" xfId="1759"/>
    <cellStyle name="Normal 6 2 3 5" xfId="1760"/>
    <cellStyle name="Normal 6 2 4" xfId="1761"/>
    <cellStyle name="Normal 6 2 4 2" xfId="1762"/>
    <cellStyle name="Normal 6 2 5" xfId="1763"/>
    <cellStyle name="Normal 6 2 6" xfId="1764"/>
    <cellStyle name="Normal 6 3" xfId="1765"/>
    <cellStyle name="Normal 6 3 2" xfId="1766"/>
    <cellStyle name="Normal 6 3 3" xfId="1767"/>
    <cellStyle name="Normal 6 3 4" xfId="1768"/>
    <cellStyle name="Normal 6 4" xfId="1769"/>
    <cellStyle name="Normal 6 5" xfId="1770"/>
    <cellStyle name="Normal 6 6" xfId="1771"/>
    <cellStyle name="Normal 6 7" xfId="1772"/>
    <cellStyle name="Normal 6 8" xfId="1773"/>
    <cellStyle name="Normal 6 9" xfId="1774"/>
    <cellStyle name="Normal 6_BV- đấu thầu DỰ TRÙ  VTTH, hóa chất 2018 (BV đấu thầu) (1) (22-12-2017)" xfId="1775"/>
    <cellStyle name="Normal 60" xfId="1776"/>
    <cellStyle name="Normal 60 10" xfId="1777"/>
    <cellStyle name="Normal 60 11" xfId="1778"/>
    <cellStyle name="Normal 60 2" xfId="1779"/>
    <cellStyle name="Normal 60 2 2" xfId="1780"/>
    <cellStyle name="Normal 60 3" xfId="1781"/>
    <cellStyle name="Normal 60 4" xfId="1782"/>
    <cellStyle name="Normal 60 5" xfId="1783"/>
    <cellStyle name="Normal 60 6" xfId="1784"/>
    <cellStyle name="Normal 60 7" xfId="1785"/>
    <cellStyle name="Normal 60 8" xfId="1786"/>
    <cellStyle name="Normal 60 9" xfId="1787"/>
    <cellStyle name="Normal 61" xfId="1788"/>
    <cellStyle name="Normal 62" xfId="1789"/>
    <cellStyle name="Normal 62 2" xfId="1790"/>
    <cellStyle name="Normal 63" xfId="1791"/>
    <cellStyle name="Normal 63 2" xfId="1792"/>
    <cellStyle name="Normal 63 2 2" xfId="1793"/>
    <cellStyle name="Normal 64" xfId="1794"/>
    <cellStyle name="Normal 64 2" xfId="1795"/>
    <cellStyle name="Normal 64 2 2" xfId="1796"/>
    <cellStyle name="Normal 65" xfId="1797"/>
    <cellStyle name="Normal 65 2" xfId="1798"/>
    <cellStyle name="Normal 65 2 2" xfId="1799"/>
    <cellStyle name="Normal 66" xfId="1800"/>
    <cellStyle name="Normal 67" xfId="1801"/>
    <cellStyle name="Normal 67 2" xfId="1802"/>
    <cellStyle name="Normal 67 2 2" xfId="1803"/>
    <cellStyle name="Normal 68" xfId="1804"/>
    <cellStyle name="Normal 68 2" xfId="1805"/>
    <cellStyle name="Normal 68 2 2" xfId="1806"/>
    <cellStyle name="Normal 69" xfId="1807"/>
    <cellStyle name="Normal 7" xfId="1808"/>
    <cellStyle name="Normal 7 10" xfId="1809"/>
    <cellStyle name="Normal 7 11" xfId="1810"/>
    <cellStyle name="Normal 7 12" xfId="1811"/>
    <cellStyle name="Normal 7 13" xfId="1812"/>
    <cellStyle name="Normal 7 14" xfId="1813"/>
    <cellStyle name="Normal 7 15" xfId="1814"/>
    <cellStyle name="Normal 7 2" xfId="1815"/>
    <cellStyle name="Normal 7 2 2" xfId="1816"/>
    <cellStyle name="Normal 7 2 2 2" xfId="1817"/>
    <cellStyle name="Normal 7 2 2 3" xfId="1818"/>
    <cellStyle name="Normal 7 2 2 4" xfId="1819"/>
    <cellStyle name="Normal 7 2 2 5" xfId="1820"/>
    <cellStyle name="Normal 7 2 2 6" xfId="1821"/>
    <cellStyle name="Normal 7 2 3" xfId="1822"/>
    <cellStyle name="Normal 7 2 4" xfId="1823"/>
    <cellStyle name="Normal 7 2 5" xfId="1824"/>
    <cellStyle name="Normal 7 2 6" xfId="1825"/>
    <cellStyle name="Normal 7 2 7" xfId="1826"/>
    <cellStyle name="Normal 7 2 8" xfId="1827"/>
    <cellStyle name="Normal 7 3" xfId="1828"/>
    <cellStyle name="Normal 7 3 2" xfId="1829"/>
    <cellStyle name="Normal 7 3 2 2" xfId="1830"/>
    <cellStyle name="Normal 7 4" xfId="1831"/>
    <cellStyle name="Normal 7 5" xfId="1832"/>
    <cellStyle name="Normal 7 6" xfId="1833"/>
    <cellStyle name="Normal 7 7" xfId="1834"/>
    <cellStyle name="Normal 7 8" xfId="1835"/>
    <cellStyle name="Normal 7 9" xfId="1836"/>
    <cellStyle name="Normal 70" xfId="1837"/>
    <cellStyle name="Normal 71" xfId="1838"/>
    <cellStyle name="Normal 72" xfId="1839"/>
    <cellStyle name="Normal 73" xfId="1840"/>
    <cellStyle name="Normal 74" xfId="1841"/>
    <cellStyle name="Normal 75" xfId="1842"/>
    <cellStyle name="Normal 76" xfId="1843"/>
    <cellStyle name="Normal 77" xfId="1844"/>
    <cellStyle name="Normal 78" xfId="1845"/>
    <cellStyle name="Normal 79" xfId="1846"/>
    <cellStyle name="Normal 8" xfId="1847"/>
    <cellStyle name="Normal 8 10" xfId="1848"/>
    <cellStyle name="Normal 8 11" xfId="1849"/>
    <cellStyle name="Normal 8 12" xfId="1850"/>
    <cellStyle name="Normal 8 13" xfId="1851"/>
    <cellStyle name="Normal 8 14" xfId="1852"/>
    <cellStyle name="Normal 8 2" xfId="1853"/>
    <cellStyle name="Normal 8 2 2" xfId="1854"/>
    <cellStyle name="Normal 8 2 3" xfId="1855"/>
    <cellStyle name="Normal 8 3" xfId="1856"/>
    <cellStyle name="Normal 8 4" xfId="1857"/>
    <cellStyle name="Normal 8 5" xfId="1858"/>
    <cellStyle name="Normal 8 6" xfId="1859"/>
    <cellStyle name="Normal 8 7" xfId="1860"/>
    <cellStyle name="Normal 8 8" xfId="1861"/>
    <cellStyle name="Normal 8 9" xfId="1862"/>
    <cellStyle name="Normal 80" xfId="1863"/>
    <cellStyle name="Normal 81" xfId="1864"/>
    <cellStyle name="Normal 82" xfId="1865"/>
    <cellStyle name="Normal 83" xfId="1866"/>
    <cellStyle name="Normal 83 2" xfId="1867"/>
    <cellStyle name="Normal 84" xfId="1868"/>
    <cellStyle name="Normal 85" xfId="1869"/>
    <cellStyle name="Normal 86" xfId="1870"/>
    <cellStyle name="Normal 87" xfId="1871"/>
    <cellStyle name="Normal 88" xfId="1872"/>
    <cellStyle name="Normal 89" xfId="1873"/>
    <cellStyle name="Normal 9" xfId="37"/>
    <cellStyle name="Normal 9 10" xfId="1875"/>
    <cellStyle name="Normal 9 11" xfId="1876"/>
    <cellStyle name="Normal 9 12" xfId="1874"/>
    <cellStyle name="Normal 9 12 2" xfId="2054"/>
    <cellStyle name="Normal 9 12 3" xfId="2041"/>
    <cellStyle name="Normal 9 12 4" xfId="2010"/>
    <cellStyle name="Normal 9 2" xfId="1877"/>
    <cellStyle name="Normal 9 2 2" xfId="1878"/>
    <cellStyle name="Normal 9 2 3" xfId="1879"/>
    <cellStyle name="Normal 9 2 3 2" xfId="1880"/>
    <cellStyle name="Normal 9 3" xfId="1881"/>
    <cellStyle name="Normal 9 4" xfId="1882"/>
    <cellStyle name="Normal 9 5" xfId="1883"/>
    <cellStyle name="Normal 9 6" xfId="1884"/>
    <cellStyle name="Normal 9 7" xfId="1885"/>
    <cellStyle name="Normal 9 8" xfId="1886"/>
    <cellStyle name="Normal 9 9" xfId="1887"/>
    <cellStyle name="Normal 90" xfId="1888"/>
    <cellStyle name="Normal 91" xfId="1889"/>
    <cellStyle name="Normal 92" xfId="1890"/>
    <cellStyle name="Normal 93" xfId="1891"/>
    <cellStyle name="Normal 93 2" xfId="1892"/>
    <cellStyle name="Normal 94" xfId="1893"/>
    <cellStyle name="Normal 95" xfId="1894"/>
    <cellStyle name="Normal 96" xfId="1895"/>
    <cellStyle name="Normal 97" xfId="1896"/>
    <cellStyle name="Normal 98" xfId="1897"/>
    <cellStyle name="Normal 99" xfId="1898"/>
    <cellStyle name="Normal 99 2" xfId="1899"/>
    <cellStyle name="Normal_MayBo_2010" xfId="1"/>
    <cellStyle name="Note 2" xfId="1900"/>
    <cellStyle name="Note 2 2" xfId="1901"/>
    <cellStyle name="Note 2 3" xfId="1902"/>
    <cellStyle name="Note 3" xfId="1903"/>
    <cellStyle name="Note 3 2" xfId="1904"/>
    <cellStyle name="Note 3 3" xfId="1905"/>
    <cellStyle name="Note 4" xfId="1906"/>
    <cellStyle name="Note 5" xfId="1907"/>
    <cellStyle name="Note 6" xfId="1908"/>
    <cellStyle name="Note 7" xfId="1909"/>
    <cellStyle name="Output" xfId="10" builtinId="21" customBuiltin="1"/>
    <cellStyle name="Output 2" xfId="1910"/>
    <cellStyle name="Output 2 2" xfId="1911"/>
    <cellStyle name="Output 3" xfId="1912"/>
    <cellStyle name="Output 3 2" xfId="1913"/>
    <cellStyle name="Output 4" xfId="1914"/>
    <cellStyle name="Percent 10" xfId="1915"/>
    <cellStyle name="Percent 11" xfId="1916"/>
    <cellStyle name="Percent 2" xfId="1917"/>
    <cellStyle name="Percent 2 2" xfId="1918"/>
    <cellStyle name="Percent 2 2 2" xfId="1919"/>
    <cellStyle name="Percent 2 2 3" xfId="1920"/>
    <cellStyle name="Percent 2 3" xfId="1921"/>
    <cellStyle name="Percent 2 4" xfId="1922"/>
    <cellStyle name="Percent 2 5" xfId="1923"/>
    <cellStyle name="Percent 3" xfId="1924"/>
    <cellStyle name="Percent 3 2" xfId="1925"/>
    <cellStyle name="Percent 3 2 2" xfId="1926"/>
    <cellStyle name="Percent 3 2 3" xfId="1927"/>
    <cellStyle name="Percent 3 3" xfId="1928"/>
    <cellStyle name="Percent 3 4" xfId="1929"/>
    <cellStyle name="Percent 3 5" xfId="1930"/>
    <cellStyle name="Percent 4" xfId="1931"/>
    <cellStyle name="Percent 4 2" xfId="1932"/>
    <cellStyle name="Percent 4 3" xfId="1933"/>
    <cellStyle name="Percent 4 4" xfId="1934"/>
    <cellStyle name="Percent 5" xfId="1935"/>
    <cellStyle name="Percent 5 2" xfId="1936"/>
    <cellStyle name="Percent 5 3" xfId="1937"/>
    <cellStyle name="Percent 6" xfId="1938"/>
    <cellStyle name="Percent 6 2" xfId="1939"/>
    <cellStyle name="Percent 6 3" xfId="1940"/>
    <cellStyle name="Percent 7" xfId="1941"/>
    <cellStyle name="Percent 8" xfId="1942"/>
    <cellStyle name="Percent 9" xfId="1943"/>
    <cellStyle name="S16" xfId="1944"/>
    <cellStyle name="S8" xfId="1945"/>
    <cellStyle name="S9" xfId="1946"/>
    <cellStyle name="Style 1" xfId="1947"/>
    <cellStyle name="Style 1 10" xfId="1948"/>
    <cellStyle name="Style 1 10 2" xfId="1949"/>
    <cellStyle name="Style 1 11" xfId="1950"/>
    <cellStyle name="Style 1 12" xfId="1951"/>
    <cellStyle name="Style 1 13" xfId="1952"/>
    <cellStyle name="Style 1 14" xfId="1953"/>
    <cellStyle name="Style 1 15" xfId="1954"/>
    <cellStyle name="Style 1 2" xfId="1955"/>
    <cellStyle name="Style 1 2 2" xfId="1956"/>
    <cellStyle name="Style 1 2 2 2" xfId="1957"/>
    <cellStyle name="Style 1 2 2 2 2" xfId="1958"/>
    <cellStyle name="Style 1 2 3" xfId="1959"/>
    <cellStyle name="Style 1 2 4" xfId="1960"/>
    <cellStyle name="Style 1 3" xfId="1961"/>
    <cellStyle name="Style 1 3 2" xfId="1962"/>
    <cellStyle name="Style 1 3 2 2" xfId="1963"/>
    <cellStyle name="Style 1 4" xfId="1964"/>
    <cellStyle name="Style 1 4 2" xfId="1965"/>
    <cellStyle name="Style 1 4 2 2" xfId="1966"/>
    <cellStyle name="Style 1 5" xfId="1967"/>
    <cellStyle name="Style 1 6" xfId="1968"/>
    <cellStyle name="Style 1 7" xfId="1969"/>
    <cellStyle name="Style 1 8" xfId="1970"/>
    <cellStyle name="Style 1 9" xfId="1971"/>
    <cellStyle name="Style 1_Sheet1" xfId="1972"/>
    <cellStyle name="Title 2" xfId="1973"/>
    <cellStyle name="Title 2 2" xfId="1974"/>
    <cellStyle name="Title 3" xfId="1975"/>
    <cellStyle name="Title 3 2" xfId="1976"/>
    <cellStyle name="Title 4" xfId="1977"/>
    <cellStyle name="Title 5" xfId="1978"/>
    <cellStyle name="Total" xfId="16" builtinId="25" customBuiltin="1"/>
    <cellStyle name="Total 2" xfId="1979"/>
    <cellStyle name="Total 2 2" xfId="1980"/>
    <cellStyle name="Total 2 3" xfId="1981"/>
    <cellStyle name="Total 2_334n2013" xfId="1982"/>
    <cellStyle name="Total 3" xfId="1983"/>
    <cellStyle name="Total 3 2" xfId="1984"/>
    <cellStyle name="Total 4" xfId="1985"/>
    <cellStyle name="Warning Text" xfId="14" builtinId="11" customBuiltin="1"/>
    <cellStyle name="Warning Text 2" xfId="1986"/>
    <cellStyle name="Warning Text 3" xfId="1987"/>
    <cellStyle name="Warning Text 4" xfId="1988"/>
    <cellStyle name=" [0.00]_ Att. 1- Cover" xfId="1989"/>
    <cellStyle name="_ Att. 1- Cover" xfId="1990"/>
    <cellStyle name="?_ Att. 1- Cover" xfId="1991"/>
    <cellStyle name="똿뗦먛귟 [0.00]_PRODUCT DETAIL Q1" xfId="1992"/>
    <cellStyle name="똿뗦먛귟_PRODUCT DETAIL Q1" xfId="1993"/>
    <cellStyle name="믅됞 [0.00]_PRODUCT DETAIL Q1" xfId="1994"/>
    <cellStyle name="믅됞_PRODUCT DETAIL Q1" xfId="1995"/>
    <cellStyle name="백분율_95" xfId="1996"/>
    <cellStyle name="뷭?_BOOKSHIP" xfId="1997"/>
    <cellStyle name="콤마 [0]_1202" xfId="1998"/>
    <cellStyle name="콤마_1202" xfId="1999"/>
    <cellStyle name="통화 [0]_1202" xfId="2000"/>
    <cellStyle name="통화_1202" xfId="2001"/>
    <cellStyle name="표준_(정보부문)월별인원계획" xfId="2002"/>
    <cellStyle name="一般_00Q3902REV.1" xfId="2003"/>
    <cellStyle name="千分位[0]_00Q3902REV.1" xfId="2004"/>
    <cellStyle name="千分位_00Q3902REV.1" xfId="2005"/>
    <cellStyle name="常规_DMH Bao Hiem" xfId="2006"/>
    <cellStyle name="貨幣 [0]_00Q3902REV.1" xfId="2007"/>
    <cellStyle name="貨幣[0]_BRE" xfId="2008"/>
    <cellStyle name="貨幣_00Q3902REV.1" xfId="20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481852</xdr:colOff>
      <xdr:row>1</xdr:row>
      <xdr:rowOff>200025</xdr:rowOff>
    </xdr:from>
    <xdr:to>
      <xdr:col>1</xdr:col>
      <xdr:colOff>1590675</xdr:colOff>
      <xdr:row>1</xdr:row>
      <xdr:rowOff>205067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872377" y="400050"/>
          <a:ext cx="1108823" cy="50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3</xdr:row>
      <xdr:rowOff>419100</xdr:rowOff>
    </xdr:from>
    <xdr:to>
      <xdr:col>2</xdr:col>
      <xdr:colOff>3362325</xdr:colOff>
      <xdr:row>3</xdr:row>
      <xdr:rowOff>419101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886075" y="971550"/>
          <a:ext cx="29908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HOA%20DINH%20DUONG\1.%20A%20KT%20h&#224;\HO&#192;NG%20H&#192;%202025\4.1.%20DANH%20M&#7908;C%20MUA%20S&#7854;M%20TPDD%202023%20(08%20th&#225;ng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mục thực phẩm dinh dưỡng"/>
      <sheetName val="Sheet1"/>
      <sheetName val="Sheet2"/>
    </sheetNames>
    <sheetDataSet>
      <sheetData sheetId="0">
        <row r="13">
          <cell r="B13" t="str">
            <v>Thực phẩm dinh dưỡng dạng bột năng lượng chuẩn, bổ sung đạm whey và L.Pacacasei Probiotic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85" zoomScaleNormal="85" workbookViewId="0">
      <pane ySplit="6" topLeftCell="A18" activePane="bottomLeft" state="frozen"/>
      <selection pane="bottomLeft" activeCell="A18" sqref="A18:XFD18"/>
    </sheetView>
  </sheetViews>
  <sheetFormatPr defaultColWidth="8.85546875" defaultRowHeight="15"/>
  <cols>
    <col min="1" max="1" width="5.85546875" style="6" customWidth="1"/>
    <col min="2" max="2" width="31.85546875" style="57" customWidth="1"/>
    <col min="3" max="3" width="59" style="61" customWidth="1"/>
    <col min="4" max="4" width="10.140625" style="59" customWidth="1"/>
    <col min="5" max="5" width="12.42578125" style="6" customWidth="1"/>
    <col min="6" max="6" width="13.85546875" style="6" customWidth="1"/>
    <col min="7" max="7" width="48.42578125" style="6" hidden="1" customWidth="1"/>
    <col min="8" max="8" width="19.5703125" style="5" hidden="1" customWidth="1"/>
    <col min="9" max="9" width="30.140625" style="7" hidden="1" customWidth="1"/>
    <col min="10" max="10" width="12" style="5" hidden="1" customWidth="1"/>
    <col min="11" max="11" width="0" style="5" hidden="1" customWidth="1"/>
    <col min="12" max="12" width="13" style="5" hidden="1" customWidth="1"/>
    <col min="13" max="13" width="0" style="5" hidden="1" customWidth="1"/>
    <col min="14" max="14" width="44.28515625" style="5" hidden="1" customWidth="1"/>
    <col min="15" max="15" width="18" style="5" hidden="1" customWidth="1"/>
    <col min="16" max="16" width="0" style="5" hidden="1" customWidth="1"/>
    <col min="17" max="17" width="17.5703125" style="5" hidden="1" customWidth="1"/>
    <col min="18" max="21" width="0" style="5" hidden="1" customWidth="1"/>
    <col min="22" max="223" width="8.85546875" style="5"/>
    <col min="224" max="224" width="5.85546875" style="5" customWidth="1"/>
    <col min="225" max="225" width="37.5703125" style="5" customWidth="1"/>
    <col min="226" max="226" width="7.42578125" style="5" customWidth="1"/>
    <col min="227" max="227" width="37.7109375" style="5" customWidth="1"/>
    <col min="228" max="228" width="13.7109375" style="5" customWidth="1"/>
    <col min="229" max="229" width="10.85546875" style="5" customWidth="1"/>
    <col min="230" max="230" width="22" style="5" customWidth="1"/>
    <col min="231" max="232" width="0" style="5" hidden="1" customWidth="1"/>
    <col min="233" max="233" width="11.42578125" style="5" bestFit="1" customWidth="1"/>
    <col min="234" max="234" width="12.28515625" style="5" bestFit="1" customWidth="1"/>
    <col min="235" max="479" width="8.85546875" style="5"/>
    <col min="480" max="480" width="5.85546875" style="5" customWidth="1"/>
    <col min="481" max="481" width="37.5703125" style="5" customWidth="1"/>
    <col min="482" max="482" width="7.42578125" style="5" customWidth="1"/>
    <col min="483" max="483" width="37.7109375" style="5" customWidth="1"/>
    <col min="484" max="484" width="13.7109375" style="5" customWidth="1"/>
    <col min="485" max="485" width="10.85546875" style="5" customWidth="1"/>
    <col min="486" max="486" width="22" style="5" customWidth="1"/>
    <col min="487" max="488" width="0" style="5" hidden="1" customWidth="1"/>
    <col min="489" max="489" width="11.42578125" style="5" bestFit="1" customWidth="1"/>
    <col min="490" max="490" width="12.28515625" style="5" bestFit="1" customWidth="1"/>
    <col min="491" max="735" width="8.85546875" style="5"/>
    <col min="736" max="736" width="5.85546875" style="5" customWidth="1"/>
    <col min="737" max="737" width="37.5703125" style="5" customWidth="1"/>
    <col min="738" max="738" width="7.42578125" style="5" customWidth="1"/>
    <col min="739" max="739" width="37.7109375" style="5" customWidth="1"/>
    <col min="740" max="740" width="13.7109375" style="5" customWidth="1"/>
    <col min="741" max="741" width="10.85546875" style="5" customWidth="1"/>
    <col min="742" max="742" width="22" style="5" customWidth="1"/>
    <col min="743" max="744" width="0" style="5" hidden="1" customWidth="1"/>
    <col min="745" max="745" width="11.42578125" style="5" bestFit="1" customWidth="1"/>
    <col min="746" max="746" width="12.28515625" style="5" bestFit="1" customWidth="1"/>
    <col min="747" max="991" width="8.85546875" style="5"/>
    <col min="992" max="992" width="5.85546875" style="5" customWidth="1"/>
    <col min="993" max="993" width="37.5703125" style="5" customWidth="1"/>
    <col min="994" max="994" width="7.42578125" style="5" customWidth="1"/>
    <col min="995" max="995" width="37.7109375" style="5" customWidth="1"/>
    <col min="996" max="996" width="13.7109375" style="5" customWidth="1"/>
    <col min="997" max="997" width="10.85546875" style="5" customWidth="1"/>
    <col min="998" max="998" width="22" style="5" customWidth="1"/>
    <col min="999" max="1000" width="0" style="5" hidden="1" customWidth="1"/>
    <col min="1001" max="1001" width="11.42578125" style="5" bestFit="1" customWidth="1"/>
    <col min="1002" max="1002" width="12.28515625" style="5" bestFit="1" customWidth="1"/>
    <col min="1003" max="1247" width="8.85546875" style="5"/>
    <col min="1248" max="1248" width="5.85546875" style="5" customWidth="1"/>
    <col min="1249" max="1249" width="37.5703125" style="5" customWidth="1"/>
    <col min="1250" max="1250" width="7.42578125" style="5" customWidth="1"/>
    <col min="1251" max="1251" width="37.7109375" style="5" customWidth="1"/>
    <col min="1252" max="1252" width="13.7109375" style="5" customWidth="1"/>
    <col min="1253" max="1253" width="10.85546875" style="5" customWidth="1"/>
    <col min="1254" max="1254" width="22" style="5" customWidth="1"/>
    <col min="1255" max="1256" width="0" style="5" hidden="1" customWidth="1"/>
    <col min="1257" max="1257" width="11.42578125" style="5" bestFit="1" customWidth="1"/>
    <col min="1258" max="1258" width="12.28515625" style="5" bestFit="1" customWidth="1"/>
    <col min="1259" max="1503" width="8.85546875" style="5"/>
    <col min="1504" max="1504" width="5.85546875" style="5" customWidth="1"/>
    <col min="1505" max="1505" width="37.5703125" style="5" customWidth="1"/>
    <col min="1506" max="1506" width="7.42578125" style="5" customWidth="1"/>
    <col min="1507" max="1507" width="37.7109375" style="5" customWidth="1"/>
    <col min="1508" max="1508" width="13.7109375" style="5" customWidth="1"/>
    <col min="1509" max="1509" width="10.85546875" style="5" customWidth="1"/>
    <col min="1510" max="1510" width="22" style="5" customWidth="1"/>
    <col min="1511" max="1512" width="0" style="5" hidden="1" customWidth="1"/>
    <col min="1513" max="1513" width="11.42578125" style="5" bestFit="1" customWidth="1"/>
    <col min="1514" max="1514" width="12.28515625" style="5" bestFit="1" customWidth="1"/>
    <col min="1515" max="1759" width="8.85546875" style="5"/>
    <col min="1760" max="1760" width="5.85546875" style="5" customWidth="1"/>
    <col min="1761" max="1761" width="37.5703125" style="5" customWidth="1"/>
    <col min="1762" max="1762" width="7.42578125" style="5" customWidth="1"/>
    <col min="1763" max="1763" width="37.7109375" style="5" customWidth="1"/>
    <col min="1764" max="1764" width="13.7109375" style="5" customWidth="1"/>
    <col min="1765" max="1765" width="10.85546875" style="5" customWidth="1"/>
    <col min="1766" max="1766" width="22" style="5" customWidth="1"/>
    <col min="1767" max="1768" width="0" style="5" hidden="1" customWidth="1"/>
    <col min="1769" max="1769" width="11.42578125" style="5" bestFit="1" customWidth="1"/>
    <col min="1770" max="1770" width="12.28515625" style="5" bestFit="1" customWidth="1"/>
    <col min="1771" max="2015" width="8.85546875" style="5"/>
    <col min="2016" max="2016" width="5.85546875" style="5" customWidth="1"/>
    <col min="2017" max="2017" width="37.5703125" style="5" customWidth="1"/>
    <col min="2018" max="2018" width="7.42578125" style="5" customWidth="1"/>
    <col min="2019" max="2019" width="37.7109375" style="5" customWidth="1"/>
    <col min="2020" max="2020" width="13.7109375" style="5" customWidth="1"/>
    <col min="2021" max="2021" width="10.85546875" style="5" customWidth="1"/>
    <col min="2022" max="2022" width="22" style="5" customWidth="1"/>
    <col min="2023" max="2024" width="0" style="5" hidden="1" customWidth="1"/>
    <col min="2025" max="2025" width="11.42578125" style="5" bestFit="1" customWidth="1"/>
    <col min="2026" max="2026" width="12.28515625" style="5" bestFit="1" customWidth="1"/>
    <col min="2027" max="2271" width="8.85546875" style="5"/>
    <col min="2272" max="2272" width="5.85546875" style="5" customWidth="1"/>
    <col min="2273" max="2273" width="37.5703125" style="5" customWidth="1"/>
    <col min="2274" max="2274" width="7.42578125" style="5" customWidth="1"/>
    <col min="2275" max="2275" width="37.7109375" style="5" customWidth="1"/>
    <col min="2276" max="2276" width="13.7109375" style="5" customWidth="1"/>
    <col min="2277" max="2277" width="10.85546875" style="5" customWidth="1"/>
    <col min="2278" max="2278" width="22" style="5" customWidth="1"/>
    <col min="2279" max="2280" width="0" style="5" hidden="1" customWidth="1"/>
    <col min="2281" max="2281" width="11.42578125" style="5" bestFit="1" customWidth="1"/>
    <col min="2282" max="2282" width="12.28515625" style="5" bestFit="1" customWidth="1"/>
    <col min="2283" max="2527" width="8.85546875" style="5"/>
    <col min="2528" max="2528" width="5.85546875" style="5" customWidth="1"/>
    <col min="2529" max="2529" width="37.5703125" style="5" customWidth="1"/>
    <col min="2530" max="2530" width="7.42578125" style="5" customWidth="1"/>
    <col min="2531" max="2531" width="37.7109375" style="5" customWidth="1"/>
    <col min="2532" max="2532" width="13.7109375" style="5" customWidth="1"/>
    <col min="2533" max="2533" width="10.85546875" style="5" customWidth="1"/>
    <col min="2534" max="2534" width="22" style="5" customWidth="1"/>
    <col min="2535" max="2536" width="0" style="5" hidden="1" customWidth="1"/>
    <col min="2537" max="2537" width="11.42578125" style="5" bestFit="1" customWidth="1"/>
    <col min="2538" max="2538" width="12.28515625" style="5" bestFit="1" customWidth="1"/>
    <col min="2539" max="2783" width="8.85546875" style="5"/>
    <col min="2784" max="2784" width="5.85546875" style="5" customWidth="1"/>
    <col min="2785" max="2785" width="37.5703125" style="5" customWidth="1"/>
    <col min="2786" max="2786" width="7.42578125" style="5" customWidth="1"/>
    <col min="2787" max="2787" width="37.7109375" style="5" customWidth="1"/>
    <col min="2788" max="2788" width="13.7109375" style="5" customWidth="1"/>
    <col min="2789" max="2789" width="10.85546875" style="5" customWidth="1"/>
    <col min="2790" max="2790" width="22" style="5" customWidth="1"/>
    <col min="2791" max="2792" width="0" style="5" hidden="1" customWidth="1"/>
    <col min="2793" max="2793" width="11.42578125" style="5" bestFit="1" customWidth="1"/>
    <col min="2794" max="2794" width="12.28515625" style="5" bestFit="1" customWidth="1"/>
    <col min="2795" max="3039" width="8.85546875" style="5"/>
    <col min="3040" max="3040" width="5.85546875" style="5" customWidth="1"/>
    <col min="3041" max="3041" width="37.5703125" style="5" customWidth="1"/>
    <col min="3042" max="3042" width="7.42578125" style="5" customWidth="1"/>
    <col min="3043" max="3043" width="37.7109375" style="5" customWidth="1"/>
    <col min="3044" max="3044" width="13.7109375" style="5" customWidth="1"/>
    <col min="3045" max="3045" width="10.85546875" style="5" customWidth="1"/>
    <col min="3046" max="3046" width="22" style="5" customWidth="1"/>
    <col min="3047" max="3048" width="0" style="5" hidden="1" customWidth="1"/>
    <col min="3049" max="3049" width="11.42578125" style="5" bestFit="1" customWidth="1"/>
    <col min="3050" max="3050" width="12.28515625" style="5" bestFit="1" customWidth="1"/>
    <col min="3051" max="3295" width="8.85546875" style="5"/>
    <col min="3296" max="3296" width="5.85546875" style="5" customWidth="1"/>
    <col min="3297" max="3297" width="37.5703125" style="5" customWidth="1"/>
    <col min="3298" max="3298" width="7.42578125" style="5" customWidth="1"/>
    <col min="3299" max="3299" width="37.7109375" style="5" customWidth="1"/>
    <col min="3300" max="3300" width="13.7109375" style="5" customWidth="1"/>
    <col min="3301" max="3301" width="10.85546875" style="5" customWidth="1"/>
    <col min="3302" max="3302" width="22" style="5" customWidth="1"/>
    <col min="3303" max="3304" width="0" style="5" hidden="1" customWidth="1"/>
    <col min="3305" max="3305" width="11.42578125" style="5" bestFit="1" customWidth="1"/>
    <col min="3306" max="3306" width="12.28515625" style="5" bestFit="1" customWidth="1"/>
    <col min="3307" max="3551" width="8.85546875" style="5"/>
    <col min="3552" max="3552" width="5.85546875" style="5" customWidth="1"/>
    <col min="3553" max="3553" width="37.5703125" style="5" customWidth="1"/>
    <col min="3554" max="3554" width="7.42578125" style="5" customWidth="1"/>
    <col min="3555" max="3555" width="37.7109375" style="5" customWidth="1"/>
    <col min="3556" max="3556" width="13.7109375" style="5" customWidth="1"/>
    <col min="3557" max="3557" width="10.85546875" style="5" customWidth="1"/>
    <col min="3558" max="3558" width="22" style="5" customWidth="1"/>
    <col min="3559" max="3560" width="0" style="5" hidden="1" customWidth="1"/>
    <col min="3561" max="3561" width="11.42578125" style="5" bestFit="1" customWidth="1"/>
    <col min="3562" max="3562" width="12.28515625" style="5" bestFit="1" customWidth="1"/>
    <col min="3563" max="3807" width="8.85546875" style="5"/>
    <col min="3808" max="3808" width="5.85546875" style="5" customWidth="1"/>
    <col min="3809" max="3809" width="37.5703125" style="5" customWidth="1"/>
    <col min="3810" max="3810" width="7.42578125" style="5" customWidth="1"/>
    <col min="3811" max="3811" width="37.7109375" style="5" customWidth="1"/>
    <col min="3812" max="3812" width="13.7109375" style="5" customWidth="1"/>
    <col min="3813" max="3813" width="10.85546875" style="5" customWidth="1"/>
    <col min="3814" max="3814" width="22" style="5" customWidth="1"/>
    <col min="3815" max="3816" width="0" style="5" hidden="1" customWidth="1"/>
    <col min="3817" max="3817" width="11.42578125" style="5" bestFit="1" customWidth="1"/>
    <col min="3818" max="3818" width="12.28515625" style="5" bestFit="1" customWidth="1"/>
    <col min="3819" max="4063" width="8.85546875" style="5"/>
    <col min="4064" max="4064" width="5.85546875" style="5" customWidth="1"/>
    <col min="4065" max="4065" width="37.5703125" style="5" customWidth="1"/>
    <col min="4066" max="4066" width="7.42578125" style="5" customWidth="1"/>
    <col min="4067" max="4067" width="37.7109375" style="5" customWidth="1"/>
    <col min="4068" max="4068" width="13.7109375" style="5" customWidth="1"/>
    <col min="4069" max="4069" width="10.85546875" style="5" customWidth="1"/>
    <col min="4070" max="4070" width="22" style="5" customWidth="1"/>
    <col min="4071" max="4072" width="0" style="5" hidden="1" customWidth="1"/>
    <col min="4073" max="4073" width="11.42578125" style="5" bestFit="1" customWidth="1"/>
    <col min="4074" max="4074" width="12.28515625" style="5" bestFit="1" customWidth="1"/>
    <col min="4075" max="4319" width="8.85546875" style="5"/>
    <col min="4320" max="4320" width="5.85546875" style="5" customWidth="1"/>
    <col min="4321" max="4321" width="37.5703125" style="5" customWidth="1"/>
    <col min="4322" max="4322" width="7.42578125" style="5" customWidth="1"/>
    <col min="4323" max="4323" width="37.7109375" style="5" customWidth="1"/>
    <col min="4324" max="4324" width="13.7109375" style="5" customWidth="1"/>
    <col min="4325" max="4325" width="10.85546875" style="5" customWidth="1"/>
    <col min="4326" max="4326" width="22" style="5" customWidth="1"/>
    <col min="4327" max="4328" width="0" style="5" hidden="1" customWidth="1"/>
    <col min="4329" max="4329" width="11.42578125" style="5" bestFit="1" customWidth="1"/>
    <col min="4330" max="4330" width="12.28515625" style="5" bestFit="1" customWidth="1"/>
    <col min="4331" max="4575" width="8.85546875" style="5"/>
    <col min="4576" max="4576" width="5.85546875" style="5" customWidth="1"/>
    <col min="4577" max="4577" width="37.5703125" style="5" customWidth="1"/>
    <col min="4578" max="4578" width="7.42578125" style="5" customWidth="1"/>
    <col min="4579" max="4579" width="37.7109375" style="5" customWidth="1"/>
    <col min="4580" max="4580" width="13.7109375" style="5" customWidth="1"/>
    <col min="4581" max="4581" width="10.85546875" style="5" customWidth="1"/>
    <col min="4582" max="4582" width="22" style="5" customWidth="1"/>
    <col min="4583" max="4584" width="0" style="5" hidden="1" customWidth="1"/>
    <col min="4585" max="4585" width="11.42578125" style="5" bestFit="1" customWidth="1"/>
    <col min="4586" max="4586" width="12.28515625" style="5" bestFit="1" customWidth="1"/>
    <col min="4587" max="4831" width="8.85546875" style="5"/>
    <col min="4832" max="4832" width="5.85546875" style="5" customWidth="1"/>
    <col min="4833" max="4833" width="37.5703125" style="5" customWidth="1"/>
    <col min="4834" max="4834" width="7.42578125" style="5" customWidth="1"/>
    <col min="4835" max="4835" width="37.7109375" style="5" customWidth="1"/>
    <col min="4836" max="4836" width="13.7109375" style="5" customWidth="1"/>
    <col min="4837" max="4837" width="10.85546875" style="5" customWidth="1"/>
    <col min="4838" max="4838" width="22" style="5" customWidth="1"/>
    <col min="4839" max="4840" width="0" style="5" hidden="1" customWidth="1"/>
    <col min="4841" max="4841" width="11.42578125" style="5" bestFit="1" customWidth="1"/>
    <col min="4842" max="4842" width="12.28515625" style="5" bestFit="1" customWidth="1"/>
    <col min="4843" max="5087" width="8.85546875" style="5"/>
    <col min="5088" max="5088" width="5.85546875" style="5" customWidth="1"/>
    <col min="5089" max="5089" width="37.5703125" style="5" customWidth="1"/>
    <col min="5090" max="5090" width="7.42578125" style="5" customWidth="1"/>
    <col min="5091" max="5091" width="37.7109375" style="5" customWidth="1"/>
    <col min="5092" max="5092" width="13.7109375" style="5" customWidth="1"/>
    <col min="5093" max="5093" width="10.85546875" style="5" customWidth="1"/>
    <col min="5094" max="5094" width="22" style="5" customWidth="1"/>
    <col min="5095" max="5096" width="0" style="5" hidden="1" customWidth="1"/>
    <col min="5097" max="5097" width="11.42578125" style="5" bestFit="1" customWidth="1"/>
    <col min="5098" max="5098" width="12.28515625" style="5" bestFit="1" customWidth="1"/>
    <col min="5099" max="5343" width="8.85546875" style="5"/>
    <col min="5344" max="5344" width="5.85546875" style="5" customWidth="1"/>
    <col min="5345" max="5345" width="37.5703125" style="5" customWidth="1"/>
    <col min="5346" max="5346" width="7.42578125" style="5" customWidth="1"/>
    <col min="5347" max="5347" width="37.7109375" style="5" customWidth="1"/>
    <col min="5348" max="5348" width="13.7109375" style="5" customWidth="1"/>
    <col min="5349" max="5349" width="10.85546875" style="5" customWidth="1"/>
    <col min="5350" max="5350" width="22" style="5" customWidth="1"/>
    <col min="5351" max="5352" width="0" style="5" hidden="1" customWidth="1"/>
    <col min="5353" max="5353" width="11.42578125" style="5" bestFit="1" customWidth="1"/>
    <col min="5354" max="5354" width="12.28515625" style="5" bestFit="1" customWidth="1"/>
    <col min="5355" max="5599" width="8.85546875" style="5"/>
    <col min="5600" max="5600" width="5.85546875" style="5" customWidth="1"/>
    <col min="5601" max="5601" width="37.5703125" style="5" customWidth="1"/>
    <col min="5602" max="5602" width="7.42578125" style="5" customWidth="1"/>
    <col min="5603" max="5603" width="37.7109375" style="5" customWidth="1"/>
    <col min="5604" max="5604" width="13.7109375" style="5" customWidth="1"/>
    <col min="5605" max="5605" width="10.85546875" style="5" customWidth="1"/>
    <col min="5606" max="5606" width="22" style="5" customWidth="1"/>
    <col min="5607" max="5608" width="0" style="5" hidden="1" customWidth="1"/>
    <col min="5609" max="5609" width="11.42578125" style="5" bestFit="1" customWidth="1"/>
    <col min="5610" max="5610" width="12.28515625" style="5" bestFit="1" customWidth="1"/>
    <col min="5611" max="5855" width="8.85546875" style="5"/>
    <col min="5856" max="5856" width="5.85546875" style="5" customWidth="1"/>
    <col min="5857" max="5857" width="37.5703125" style="5" customWidth="1"/>
    <col min="5858" max="5858" width="7.42578125" style="5" customWidth="1"/>
    <col min="5859" max="5859" width="37.7109375" style="5" customWidth="1"/>
    <col min="5860" max="5860" width="13.7109375" style="5" customWidth="1"/>
    <col min="5861" max="5861" width="10.85546875" style="5" customWidth="1"/>
    <col min="5862" max="5862" width="22" style="5" customWidth="1"/>
    <col min="5863" max="5864" width="0" style="5" hidden="1" customWidth="1"/>
    <col min="5865" max="5865" width="11.42578125" style="5" bestFit="1" customWidth="1"/>
    <col min="5866" max="5866" width="12.28515625" style="5" bestFit="1" customWidth="1"/>
    <col min="5867" max="6111" width="8.85546875" style="5"/>
    <col min="6112" max="6112" width="5.85546875" style="5" customWidth="1"/>
    <col min="6113" max="6113" width="37.5703125" style="5" customWidth="1"/>
    <col min="6114" max="6114" width="7.42578125" style="5" customWidth="1"/>
    <col min="6115" max="6115" width="37.7109375" style="5" customWidth="1"/>
    <col min="6116" max="6116" width="13.7109375" style="5" customWidth="1"/>
    <col min="6117" max="6117" width="10.85546875" style="5" customWidth="1"/>
    <col min="6118" max="6118" width="22" style="5" customWidth="1"/>
    <col min="6119" max="6120" width="0" style="5" hidden="1" customWidth="1"/>
    <col min="6121" max="6121" width="11.42578125" style="5" bestFit="1" customWidth="1"/>
    <col min="6122" max="6122" width="12.28515625" style="5" bestFit="1" customWidth="1"/>
    <col min="6123" max="6367" width="8.85546875" style="5"/>
    <col min="6368" max="6368" width="5.85546875" style="5" customWidth="1"/>
    <col min="6369" max="6369" width="37.5703125" style="5" customWidth="1"/>
    <col min="6370" max="6370" width="7.42578125" style="5" customWidth="1"/>
    <col min="6371" max="6371" width="37.7109375" style="5" customWidth="1"/>
    <col min="6372" max="6372" width="13.7109375" style="5" customWidth="1"/>
    <col min="6373" max="6373" width="10.85546875" style="5" customWidth="1"/>
    <col min="6374" max="6374" width="22" style="5" customWidth="1"/>
    <col min="6375" max="6376" width="0" style="5" hidden="1" customWidth="1"/>
    <col min="6377" max="6377" width="11.42578125" style="5" bestFit="1" customWidth="1"/>
    <col min="6378" max="6378" width="12.28515625" style="5" bestFit="1" customWidth="1"/>
    <col min="6379" max="6623" width="8.85546875" style="5"/>
    <col min="6624" max="6624" width="5.85546875" style="5" customWidth="1"/>
    <col min="6625" max="6625" width="37.5703125" style="5" customWidth="1"/>
    <col min="6626" max="6626" width="7.42578125" style="5" customWidth="1"/>
    <col min="6627" max="6627" width="37.7109375" style="5" customWidth="1"/>
    <col min="6628" max="6628" width="13.7109375" style="5" customWidth="1"/>
    <col min="6629" max="6629" width="10.85546875" style="5" customWidth="1"/>
    <col min="6630" max="6630" width="22" style="5" customWidth="1"/>
    <col min="6631" max="6632" width="0" style="5" hidden="1" customWidth="1"/>
    <col min="6633" max="6633" width="11.42578125" style="5" bestFit="1" customWidth="1"/>
    <col min="6634" max="6634" width="12.28515625" style="5" bestFit="1" customWidth="1"/>
    <col min="6635" max="6879" width="8.85546875" style="5"/>
    <col min="6880" max="6880" width="5.85546875" style="5" customWidth="1"/>
    <col min="6881" max="6881" width="37.5703125" style="5" customWidth="1"/>
    <col min="6882" max="6882" width="7.42578125" style="5" customWidth="1"/>
    <col min="6883" max="6883" width="37.7109375" style="5" customWidth="1"/>
    <col min="6884" max="6884" width="13.7109375" style="5" customWidth="1"/>
    <col min="6885" max="6885" width="10.85546875" style="5" customWidth="1"/>
    <col min="6886" max="6886" width="22" style="5" customWidth="1"/>
    <col min="6887" max="6888" width="0" style="5" hidden="1" customWidth="1"/>
    <col min="6889" max="6889" width="11.42578125" style="5" bestFit="1" customWidth="1"/>
    <col min="6890" max="6890" width="12.28515625" style="5" bestFit="1" customWidth="1"/>
    <col min="6891" max="7135" width="8.85546875" style="5"/>
    <col min="7136" max="7136" width="5.85546875" style="5" customWidth="1"/>
    <col min="7137" max="7137" width="37.5703125" style="5" customWidth="1"/>
    <col min="7138" max="7138" width="7.42578125" style="5" customWidth="1"/>
    <col min="7139" max="7139" width="37.7109375" style="5" customWidth="1"/>
    <col min="7140" max="7140" width="13.7109375" style="5" customWidth="1"/>
    <col min="7141" max="7141" width="10.85546875" style="5" customWidth="1"/>
    <col min="7142" max="7142" width="22" style="5" customWidth="1"/>
    <col min="7143" max="7144" width="0" style="5" hidden="1" customWidth="1"/>
    <col min="7145" max="7145" width="11.42578125" style="5" bestFit="1" customWidth="1"/>
    <col min="7146" max="7146" width="12.28515625" style="5" bestFit="1" customWidth="1"/>
    <col min="7147" max="7391" width="8.85546875" style="5"/>
    <col min="7392" max="7392" width="5.85546875" style="5" customWidth="1"/>
    <col min="7393" max="7393" width="37.5703125" style="5" customWidth="1"/>
    <col min="7394" max="7394" width="7.42578125" style="5" customWidth="1"/>
    <col min="7395" max="7395" width="37.7109375" style="5" customWidth="1"/>
    <col min="7396" max="7396" width="13.7109375" style="5" customWidth="1"/>
    <col min="7397" max="7397" width="10.85546875" style="5" customWidth="1"/>
    <col min="7398" max="7398" width="22" style="5" customWidth="1"/>
    <col min="7399" max="7400" width="0" style="5" hidden="1" customWidth="1"/>
    <col min="7401" max="7401" width="11.42578125" style="5" bestFit="1" customWidth="1"/>
    <col min="7402" max="7402" width="12.28515625" style="5" bestFit="1" customWidth="1"/>
    <col min="7403" max="7647" width="8.85546875" style="5"/>
    <col min="7648" max="7648" width="5.85546875" style="5" customWidth="1"/>
    <col min="7649" max="7649" width="37.5703125" style="5" customWidth="1"/>
    <col min="7650" max="7650" width="7.42578125" style="5" customWidth="1"/>
    <col min="7651" max="7651" width="37.7109375" style="5" customWidth="1"/>
    <col min="7652" max="7652" width="13.7109375" style="5" customWidth="1"/>
    <col min="7653" max="7653" width="10.85546875" style="5" customWidth="1"/>
    <col min="7654" max="7654" width="22" style="5" customWidth="1"/>
    <col min="7655" max="7656" width="0" style="5" hidden="1" customWidth="1"/>
    <col min="7657" max="7657" width="11.42578125" style="5" bestFit="1" customWidth="1"/>
    <col min="7658" max="7658" width="12.28515625" style="5" bestFit="1" customWidth="1"/>
    <col min="7659" max="7903" width="8.85546875" style="5"/>
    <col min="7904" max="7904" width="5.85546875" style="5" customWidth="1"/>
    <col min="7905" max="7905" width="37.5703125" style="5" customWidth="1"/>
    <col min="7906" max="7906" width="7.42578125" style="5" customWidth="1"/>
    <col min="7907" max="7907" width="37.7109375" style="5" customWidth="1"/>
    <col min="7908" max="7908" width="13.7109375" style="5" customWidth="1"/>
    <col min="7909" max="7909" width="10.85546875" style="5" customWidth="1"/>
    <col min="7910" max="7910" width="22" style="5" customWidth="1"/>
    <col min="7911" max="7912" width="0" style="5" hidden="1" customWidth="1"/>
    <col min="7913" max="7913" width="11.42578125" style="5" bestFit="1" customWidth="1"/>
    <col min="7914" max="7914" width="12.28515625" style="5" bestFit="1" customWidth="1"/>
    <col min="7915" max="8159" width="8.85546875" style="5"/>
    <col min="8160" max="8160" width="5.85546875" style="5" customWidth="1"/>
    <col min="8161" max="8161" width="37.5703125" style="5" customWidth="1"/>
    <col min="8162" max="8162" width="7.42578125" style="5" customWidth="1"/>
    <col min="8163" max="8163" width="37.7109375" style="5" customWidth="1"/>
    <col min="8164" max="8164" width="13.7109375" style="5" customWidth="1"/>
    <col min="8165" max="8165" width="10.85546875" style="5" customWidth="1"/>
    <col min="8166" max="8166" width="22" style="5" customWidth="1"/>
    <col min="8167" max="8168" width="0" style="5" hidden="1" customWidth="1"/>
    <col min="8169" max="8169" width="11.42578125" style="5" bestFit="1" customWidth="1"/>
    <col min="8170" max="8170" width="12.28515625" style="5" bestFit="1" customWidth="1"/>
    <col min="8171" max="8415" width="8.85546875" style="5"/>
    <col min="8416" max="8416" width="5.85546875" style="5" customWidth="1"/>
    <col min="8417" max="8417" width="37.5703125" style="5" customWidth="1"/>
    <col min="8418" max="8418" width="7.42578125" style="5" customWidth="1"/>
    <col min="8419" max="8419" width="37.7109375" style="5" customWidth="1"/>
    <col min="8420" max="8420" width="13.7109375" style="5" customWidth="1"/>
    <col min="8421" max="8421" width="10.85546875" style="5" customWidth="1"/>
    <col min="8422" max="8422" width="22" style="5" customWidth="1"/>
    <col min="8423" max="8424" width="0" style="5" hidden="1" customWidth="1"/>
    <col min="8425" max="8425" width="11.42578125" style="5" bestFit="1" customWidth="1"/>
    <col min="8426" max="8426" width="12.28515625" style="5" bestFit="1" customWidth="1"/>
    <col min="8427" max="8671" width="8.85546875" style="5"/>
    <col min="8672" max="8672" width="5.85546875" style="5" customWidth="1"/>
    <col min="8673" max="8673" width="37.5703125" style="5" customWidth="1"/>
    <col min="8674" max="8674" width="7.42578125" style="5" customWidth="1"/>
    <col min="8675" max="8675" width="37.7109375" style="5" customWidth="1"/>
    <col min="8676" max="8676" width="13.7109375" style="5" customWidth="1"/>
    <col min="8677" max="8677" width="10.85546875" style="5" customWidth="1"/>
    <col min="8678" max="8678" width="22" style="5" customWidth="1"/>
    <col min="8679" max="8680" width="0" style="5" hidden="1" customWidth="1"/>
    <col min="8681" max="8681" width="11.42578125" style="5" bestFit="1" customWidth="1"/>
    <col min="8682" max="8682" width="12.28515625" style="5" bestFit="1" customWidth="1"/>
    <col min="8683" max="8927" width="8.85546875" style="5"/>
    <col min="8928" max="8928" width="5.85546875" style="5" customWidth="1"/>
    <col min="8929" max="8929" width="37.5703125" style="5" customWidth="1"/>
    <col min="8930" max="8930" width="7.42578125" style="5" customWidth="1"/>
    <col min="8931" max="8931" width="37.7109375" style="5" customWidth="1"/>
    <col min="8932" max="8932" width="13.7109375" style="5" customWidth="1"/>
    <col min="8933" max="8933" width="10.85546875" style="5" customWidth="1"/>
    <col min="8934" max="8934" width="22" style="5" customWidth="1"/>
    <col min="8935" max="8936" width="0" style="5" hidden="1" customWidth="1"/>
    <col min="8937" max="8937" width="11.42578125" style="5" bestFit="1" customWidth="1"/>
    <col min="8938" max="8938" width="12.28515625" style="5" bestFit="1" customWidth="1"/>
    <col min="8939" max="9183" width="8.85546875" style="5"/>
    <col min="9184" max="9184" width="5.85546875" style="5" customWidth="1"/>
    <col min="9185" max="9185" width="37.5703125" style="5" customWidth="1"/>
    <col min="9186" max="9186" width="7.42578125" style="5" customWidth="1"/>
    <col min="9187" max="9187" width="37.7109375" style="5" customWidth="1"/>
    <col min="9188" max="9188" width="13.7109375" style="5" customWidth="1"/>
    <col min="9189" max="9189" width="10.85546875" style="5" customWidth="1"/>
    <col min="9190" max="9190" width="22" style="5" customWidth="1"/>
    <col min="9191" max="9192" width="0" style="5" hidden="1" customWidth="1"/>
    <col min="9193" max="9193" width="11.42578125" style="5" bestFit="1" customWidth="1"/>
    <col min="9194" max="9194" width="12.28515625" style="5" bestFit="1" customWidth="1"/>
    <col min="9195" max="9439" width="8.85546875" style="5"/>
    <col min="9440" max="9440" width="5.85546875" style="5" customWidth="1"/>
    <col min="9441" max="9441" width="37.5703125" style="5" customWidth="1"/>
    <col min="9442" max="9442" width="7.42578125" style="5" customWidth="1"/>
    <col min="9443" max="9443" width="37.7109375" style="5" customWidth="1"/>
    <col min="9444" max="9444" width="13.7109375" style="5" customWidth="1"/>
    <col min="9445" max="9445" width="10.85546875" style="5" customWidth="1"/>
    <col min="9446" max="9446" width="22" style="5" customWidth="1"/>
    <col min="9447" max="9448" width="0" style="5" hidden="1" customWidth="1"/>
    <col min="9449" max="9449" width="11.42578125" style="5" bestFit="1" customWidth="1"/>
    <col min="9450" max="9450" width="12.28515625" style="5" bestFit="1" customWidth="1"/>
    <col min="9451" max="9695" width="8.85546875" style="5"/>
    <col min="9696" max="9696" width="5.85546875" style="5" customWidth="1"/>
    <col min="9697" max="9697" width="37.5703125" style="5" customWidth="1"/>
    <col min="9698" max="9698" width="7.42578125" style="5" customWidth="1"/>
    <col min="9699" max="9699" width="37.7109375" style="5" customWidth="1"/>
    <col min="9700" max="9700" width="13.7109375" style="5" customWidth="1"/>
    <col min="9701" max="9701" width="10.85546875" style="5" customWidth="1"/>
    <col min="9702" max="9702" width="22" style="5" customWidth="1"/>
    <col min="9703" max="9704" width="0" style="5" hidden="1" customWidth="1"/>
    <col min="9705" max="9705" width="11.42578125" style="5" bestFit="1" customWidth="1"/>
    <col min="9706" max="9706" width="12.28515625" style="5" bestFit="1" customWidth="1"/>
    <col min="9707" max="9951" width="8.85546875" style="5"/>
    <col min="9952" max="9952" width="5.85546875" style="5" customWidth="1"/>
    <col min="9953" max="9953" width="37.5703125" style="5" customWidth="1"/>
    <col min="9954" max="9954" width="7.42578125" style="5" customWidth="1"/>
    <col min="9955" max="9955" width="37.7109375" style="5" customWidth="1"/>
    <col min="9956" max="9956" width="13.7109375" style="5" customWidth="1"/>
    <col min="9957" max="9957" width="10.85546875" style="5" customWidth="1"/>
    <col min="9958" max="9958" width="22" style="5" customWidth="1"/>
    <col min="9959" max="9960" width="0" style="5" hidden="1" customWidth="1"/>
    <col min="9961" max="9961" width="11.42578125" style="5" bestFit="1" customWidth="1"/>
    <col min="9962" max="9962" width="12.28515625" style="5" bestFit="1" customWidth="1"/>
    <col min="9963" max="10207" width="8.85546875" style="5"/>
    <col min="10208" max="10208" width="5.85546875" style="5" customWidth="1"/>
    <col min="10209" max="10209" width="37.5703125" style="5" customWidth="1"/>
    <col min="10210" max="10210" width="7.42578125" style="5" customWidth="1"/>
    <col min="10211" max="10211" width="37.7109375" style="5" customWidth="1"/>
    <col min="10212" max="10212" width="13.7109375" style="5" customWidth="1"/>
    <col min="10213" max="10213" width="10.85546875" style="5" customWidth="1"/>
    <col min="10214" max="10214" width="22" style="5" customWidth="1"/>
    <col min="10215" max="10216" width="0" style="5" hidden="1" customWidth="1"/>
    <col min="10217" max="10217" width="11.42578125" style="5" bestFit="1" customWidth="1"/>
    <col min="10218" max="10218" width="12.28515625" style="5" bestFit="1" customWidth="1"/>
    <col min="10219" max="10463" width="8.85546875" style="5"/>
    <col min="10464" max="10464" width="5.85546875" style="5" customWidth="1"/>
    <col min="10465" max="10465" width="37.5703125" style="5" customWidth="1"/>
    <col min="10466" max="10466" width="7.42578125" style="5" customWidth="1"/>
    <col min="10467" max="10467" width="37.7109375" style="5" customWidth="1"/>
    <col min="10468" max="10468" width="13.7109375" style="5" customWidth="1"/>
    <col min="10469" max="10469" width="10.85546875" style="5" customWidth="1"/>
    <col min="10470" max="10470" width="22" style="5" customWidth="1"/>
    <col min="10471" max="10472" width="0" style="5" hidden="1" customWidth="1"/>
    <col min="10473" max="10473" width="11.42578125" style="5" bestFit="1" customWidth="1"/>
    <col min="10474" max="10474" width="12.28515625" style="5" bestFit="1" customWidth="1"/>
    <col min="10475" max="10719" width="8.85546875" style="5"/>
    <col min="10720" max="10720" width="5.85546875" style="5" customWidth="1"/>
    <col min="10721" max="10721" width="37.5703125" style="5" customWidth="1"/>
    <col min="10722" max="10722" width="7.42578125" style="5" customWidth="1"/>
    <col min="10723" max="10723" width="37.7109375" style="5" customWidth="1"/>
    <col min="10724" max="10724" width="13.7109375" style="5" customWidth="1"/>
    <col min="10725" max="10725" width="10.85546875" style="5" customWidth="1"/>
    <col min="10726" max="10726" width="22" style="5" customWidth="1"/>
    <col min="10727" max="10728" width="0" style="5" hidden="1" customWidth="1"/>
    <col min="10729" max="10729" width="11.42578125" style="5" bestFit="1" customWidth="1"/>
    <col min="10730" max="10730" width="12.28515625" style="5" bestFit="1" customWidth="1"/>
    <col min="10731" max="10975" width="8.85546875" style="5"/>
    <col min="10976" max="10976" width="5.85546875" style="5" customWidth="1"/>
    <col min="10977" max="10977" width="37.5703125" style="5" customWidth="1"/>
    <col min="10978" max="10978" width="7.42578125" style="5" customWidth="1"/>
    <col min="10979" max="10979" width="37.7109375" style="5" customWidth="1"/>
    <col min="10980" max="10980" width="13.7109375" style="5" customWidth="1"/>
    <col min="10981" max="10981" width="10.85546875" style="5" customWidth="1"/>
    <col min="10982" max="10982" width="22" style="5" customWidth="1"/>
    <col min="10983" max="10984" width="0" style="5" hidden="1" customWidth="1"/>
    <col min="10985" max="10985" width="11.42578125" style="5" bestFit="1" customWidth="1"/>
    <col min="10986" max="10986" width="12.28515625" style="5" bestFit="1" customWidth="1"/>
    <col min="10987" max="11231" width="8.85546875" style="5"/>
    <col min="11232" max="11232" width="5.85546875" style="5" customWidth="1"/>
    <col min="11233" max="11233" width="37.5703125" style="5" customWidth="1"/>
    <col min="11234" max="11234" width="7.42578125" style="5" customWidth="1"/>
    <col min="11235" max="11235" width="37.7109375" style="5" customWidth="1"/>
    <col min="11236" max="11236" width="13.7109375" style="5" customWidth="1"/>
    <col min="11237" max="11237" width="10.85546875" style="5" customWidth="1"/>
    <col min="11238" max="11238" width="22" style="5" customWidth="1"/>
    <col min="11239" max="11240" width="0" style="5" hidden="1" customWidth="1"/>
    <col min="11241" max="11241" width="11.42578125" style="5" bestFit="1" customWidth="1"/>
    <col min="11242" max="11242" width="12.28515625" style="5" bestFit="1" customWidth="1"/>
    <col min="11243" max="11487" width="8.85546875" style="5"/>
    <col min="11488" max="11488" width="5.85546875" style="5" customWidth="1"/>
    <col min="11489" max="11489" width="37.5703125" style="5" customWidth="1"/>
    <col min="11490" max="11490" width="7.42578125" style="5" customWidth="1"/>
    <col min="11491" max="11491" width="37.7109375" style="5" customWidth="1"/>
    <col min="11492" max="11492" width="13.7109375" style="5" customWidth="1"/>
    <col min="11493" max="11493" width="10.85546875" style="5" customWidth="1"/>
    <col min="11494" max="11494" width="22" style="5" customWidth="1"/>
    <col min="11495" max="11496" width="0" style="5" hidden="1" customWidth="1"/>
    <col min="11497" max="11497" width="11.42578125" style="5" bestFit="1" customWidth="1"/>
    <col min="11498" max="11498" width="12.28515625" style="5" bestFit="1" customWidth="1"/>
    <col min="11499" max="11743" width="8.85546875" style="5"/>
    <col min="11744" max="11744" width="5.85546875" style="5" customWidth="1"/>
    <col min="11745" max="11745" width="37.5703125" style="5" customWidth="1"/>
    <col min="11746" max="11746" width="7.42578125" style="5" customWidth="1"/>
    <col min="11747" max="11747" width="37.7109375" style="5" customWidth="1"/>
    <col min="11748" max="11748" width="13.7109375" style="5" customWidth="1"/>
    <col min="11749" max="11749" width="10.85546875" style="5" customWidth="1"/>
    <col min="11750" max="11750" width="22" style="5" customWidth="1"/>
    <col min="11751" max="11752" width="0" style="5" hidden="1" customWidth="1"/>
    <col min="11753" max="11753" width="11.42578125" style="5" bestFit="1" customWidth="1"/>
    <col min="11754" max="11754" width="12.28515625" style="5" bestFit="1" customWidth="1"/>
    <col min="11755" max="11999" width="8.85546875" style="5"/>
    <col min="12000" max="12000" width="5.85546875" style="5" customWidth="1"/>
    <col min="12001" max="12001" width="37.5703125" style="5" customWidth="1"/>
    <col min="12002" max="12002" width="7.42578125" style="5" customWidth="1"/>
    <col min="12003" max="12003" width="37.7109375" style="5" customWidth="1"/>
    <col min="12004" max="12004" width="13.7109375" style="5" customWidth="1"/>
    <col min="12005" max="12005" width="10.85546875" style="5" customWidth="1"/>
    <col min="12006" max="12006" width="22" style="5" customWidth="1"/>
    <col min="12007" max="12008" width="0" style="5" hidden="1" customWidth="1"/>
    <col min="12009" max="12009" width="11.42578125" style="5" bestFit="1" customWidth="1"/>
    <col min="12010" max="12010" width="12.28515625" style="5" bestFit="1" customWidth="1"/>
    <col min="12011" max="12255" width="8.85546875" style="5"/>
    <col min="12256" max="12256" width="5.85546875" style="5" customWidth="1"/>
    <col min="12257" max="12257" width="37.5703125" style="5" customWidth="1"/>
    <col min="12258" max="12258" width="7.42578125" style="5" customWidth="1"/>
    <col min="12259" max="12259" width="37.7109375" style="5" customWidth="1"/>
    <col min="12260" max="12260" width="13.7109375" style="5" customWidth="1"/>
    <col min="12261" max="12261" width="10.85546875" style="5" customWidth="1"/>
    <col min="12262" max="12262" width="22" style="5" customWidth="1"/>
    <col min="12263" max="12264" width="0" style="5" hidden="1" customWidth="1"/>
    <col min="12265" max="12265" width="11.42578125" style="5" bestFit="1" customWidth="1"/>
    <col min="12266" max="12266" width="12.28515625" style="5" bestFit="1" customWidth="1"/>
    <col min="12267" max="12511" width="8.85546875" style="5"/>
    <col min="12512" max="12512" width="5.85546875" style="5" customWidth="1"/>
    <col min="12513" max="12513" width="37.5703125" style="5" customWidth="1"/>
    <col min="12514" max="12514" width="7.42578125" style="5" customWidth="1"/>
    <col min="12515" max="12515" width="37.7109375" style="5" customWidth="1"/>
    <col min="12516" max="12516" width="13.7109375" style="5" customWidth="1"/>
    <col min="12517" max="12517" width="10.85546875" style="5" customWidth="1"/>
    <col min="12518" max="12518" width="22" style="5" customWidth="1"/>
    <col min="12519" max="12520" width="0" style="5" hidden="1" customWidth="1"/>
    <col min="12521" max="12521" width="11.42578125" style="5" bestFit="1" customWidth="1"/>
    <col min="12522" max="12522" width="12.28515625" style="5" bestFit="1" customWidth="1"/>
    <col min="12523" max="12767" width="8.85546875" style="5"/>
    <col min="12768" max="12768" width="5.85546875" style="5" customWidth="1"/>
    <col min="12769" max="12769" width="37.5703125" style="5" customWidth="1"/>
    <col min="12770" max="12770" width="7.42578125" style="5" customWidth="1"/>
    <col min="12771" max="12771" width="37.7109375" style="5" customWidth="1"/>
    <col min="12772" max="12772" width="13.7109375" style="5" customWidth="1"/>
    <col min="12773" max="12773" width="10.85546875" style="5" customWidth="1"/>
    <col min="12774" max="12774" width="22" style="5" customWidth="1"/>
    <col min="12775" max="12776" width="0" style="5" hidden="1" customWidth="1"/>
    <col min="12777" max="12777" width="11.42578125" style="5" bestFit="1" customWidth="1"/>
    <col min="12778" max="12778" width="12.28515625" style="5" bestFit="1" customWidth="1"/>
    <col min="12779" max="13023" width="8.85546875" style="5"/>
    <col min="13024" max="13024" width="5.85546875" style="5" customWidth="1"/>
    <col min="13025" max="13025" width="37.5703125" style="5" customWidth="1"/>
    <col min="13026" max="13026" width="7.42578125" style="5" customWidth="1"/>
    <col min="13027" max="13027" width="37.7109375" style="5" customWidth="1"/>
    <col min="13028" max="13028" width="13.7109375" style="5" customWidth="1"/>
    <col min="13029" max="13029" width="10.85546875" style="5" customWidth="1"/>
    <col min="13030" max="13030" width="22" style="5" customWidth="1"/>
    <col min="13031" max="13032" width="0" style="5" hidden="1" customWidth="1"/>
    <col min="13033" max="13033" width="11.42578125" style="5" bestFit="1" customWidth="1"/>
    <col min="13034" max="13034" width="12.28515625" style="5" bestFit="1" customWidth="1"/>
    <col min="13035" max="13279" width="8.85546875" style="5"/>
    <col min="13280" max="13280" width="5.85546875" style="5" customWidth="1"/>
    <col min="13281" max="13281" width="37.5703125" style="5" customWidth="1"/>
    <col min="13282" max="13282" width="7.42578125" style="5" customWidth="1"/>
    <col min="13283" max="13283" width="37.7109375" style="5" customWidth="1"/>
    <col min="13284" max="13284" width="13.7109375" style="5" customWidth="1"/>
    <col min="13285" max="13285" width="10.85546875" style="5" customWidth="1"/>
    <col min="13286" max="13286" width="22" style="5" customWidth="1"/>
    <col min="13287" max="13288" width="0" style="5" hidden="1" customWidth="1"/>
    <col min="13289" max="13289" width="11.42578125" style="5" bestFit="1" customWidth="1"/>
    <col min="13290" max="13290" width="12.28515625" style="5" bestFit="1" customWidth="1"/>
    <col min="13291" max="13535" width="8.85546875" style="5"/>
    <col min="13536" max="13536" width="5.85546875" style="5" customWidth="1"/>
    <col min="13537" max="13537" width="37.5703125" style="5" customWidth="1"/>
    <col min="13538" max="13538" width="7.42578125" style="5" customWidth="1"/>
    <col min="13539" max="13539" width="37.7109375" style="5" customWidth="1"/>
    <col min="13540" max="13540" width="13.7109375" style="5" customWidth="1"/>
    <col min="13541" max="13541" width="10.85546875" style="5" customWidth="1"/>
    <col min="13542" max="13542" width="22" style="5" customWidth="1"/>
    <col min="13543" max="13544" width="0" style="5" hidden="1" customWidth="1"/>
    <col min="13545" max="13545" width="11.42578125" style="5" bestFit="1" customWidth="1"/>
    <col min="13546" max="13546" width="12.28515625" style="5" bestFit="1" customWidth="1"/>
    <col min="13547" max="13791" width="8.85546875" style="5"/>
    <col min="13792" max="13792" width="5.85546875" style="5" customWidth="1"/>
    <col min="13793" max="13793" width="37.5703125" style="5" customWidth="1"/>
    <col min="13794" max="13794" width="7.42578125" style="5" customWidth="1"/>
    <col min="13795" max="13795" width="37.7109375" style="5" customWidth="1"/>
    <col min="13796" max="13796" width="13.7109375" style="5" customWidth="1"/>
    <col min="13797" max="13797" width="10.85546875" style="5" customWidth="1"/>
    <col min="13798" max="13798" width="22" style="5" customWidth="1"/>
    <col min="13799" max="13800" width="0" style="5" hidden="1" customWidth="1"/>
    <col min="13801" max="13801" width="11.42578125" style="5" bestFit="1" customWidth="1"/>
    <col min="13802" max="13802" width="12.28515625" style="5" bestFit="1" customWidth="1"/>
    <col min="13803" max="14047" width="8.85546875" style="5"/>
    <col min="14048" max="14048" width="5.85546875" style="5" customWidth="1"/>
    <col min="14049" max="14049" width="37.5703125" style="5" customWidth="1"/>
    <col min="14050" max="14050" width="7.42578125" style="5" customWidth="1"/>
    <col min="14051" max="14051" width="37.7109375" style="5" customWidth="1"/>
    <col min="14052" max="14052" width="13.7109375" style="5" customWidth="1"/>
    <col min="14053" max="14053" width="10.85546875" style="5" customWidth="1"/>
    <col min="14054" max="14054" width="22" style="5" customWidth="1"/>
    <col min="14055" max="14056" width="0" style="5" hidden="1" customWidth="1"/>
    <col min="14057" max="14057" width="11.42578125" style="5" bestFit="1" customWidth="1"/>
    <col min="14058" max="14058" width="12.28515625" style="5" bestFit="1" customWidth="1"/>
    <col min="14059" max="14303" width="8.85546875" style="5"/>
    <col min="14304" max="14304" width="5.85546875" style="5" customWidth="1"/>
    <col min="14305" max="14305" width="37.5703125" style="5" customWidth="1"/>
    <col min="14306" max="14306" width="7.42578125" style="5" customWidth="1"/>
    <col min="14307" max="14307" width="37.7109375" style="5" customWidth="1"/>
    <col min="14308" max="14308" width="13.7109375" style="5" customWidth="1"/>
    <col min="14309" max="14309" width="10.85546875" style="5" customWidth="1"/>
    <col min="14310" max="14310" width="22" style="5" customWidth="1"/>
    <col min="14311" max="14312" width="0" style="5" hidden="1" customWidth="1"/>
    <col min="14313" max="14313" width="11.42578125" style="5" bestFit="1" customWidth="1"/>
    <col min="14314" max="14314" width="12.28515625" style="5" bestFit="1" customWidth="1"/>
    <col min="14315" max="14559" width="8.85546875" style="5"/>
    <col min="14560" max="14560" width="5.85546875" style="5" customWidth="1"/>
    <col min="14561" max="14561" width="37.5703125" style="5" customWidth="1"/>
    <col min="14562" max="14562" width="7.42578125" style="5" customWidth="1"/>
    <col min="14563" max="14563" width="37.7109375" style="5" customWidth="1"/>
    <col min="14564" max="14564" width="13.7109375" style="5" customWidth="1"/>
    <col min="14565" max="14565" width="10.85546875" style="5" customWidth="1"/>
    <col min="14566" max="14566" width="22" style="5" customWidth="1"/>
    <col min="14567" max="14568" width="0" style="5" hidden="1" customWidth="1"/>
    <col min="14569" max="14569" width="11.42578125" style="5" bestFit="1" customWidth="1"/>
    <col min="14570" max="14570" width="12.28515625" style="5" bestFit="1" customWidth="1"/>
    <col min="14571" max="14815" width="8.85546875" style="5"/>
    <col min="14816" max="14816" width="5.85546875" style="5" customWidth="1"/>
    <col min="14817" max="14817" width="37.5703125" style="5" customWidth="1"/>
    <col min="14818" max="14818" width="7.42578125" style="5" customWidth="1"/>
    <col min="14819" max="14819" width="37.7109375" style="5" customWidth="1"/>
    <col min="14820" max="14820" width="13.7109375" style="5" customWidth="1"/>
    <col min="14821" max="14821" width="10.85546875" style="5" customWidth="1"/>
    <col min="14822" max="14822" width="22" style="5" customWidth="1"/>
    <col min="14823" max="14824" width="0" style="5" hidden="1" customWidth="1"/>
    <col min="14825" max="14825" width="11.42578125" style="5" bestFit="1" customWidth="1"/>
    <col min="14826" max="14826" width="12.28515625" style="5" bestFit="1" customWidth="1"/>
    <col min="14827" max="15071" width="8.85546875" style="5"/>
    <col min="15072" max="15072" width="5.85546875" style="5" customWidth="1"/>
    <col min="15073" max="15073" width="37.5703125" style="5" customWidth="1"/>
    <col min="15074" max="15074" width="7.42578125" style="5" customWidth="1"/>
    <col min="15075" max="15075" width="37.7109375" style="5" customWidth="1"/>
    <col min="15076" max="15076" width="13.7109375" style="5" customWidth="1"/>
    <col min="15077" max="15077" width="10.85546875" style="5" customWidth="1"/>
    <col min="15078" max="15078" width="22" style="5" customWidth="1"/>
    <col min="15079" max="15080" width="0" style="5" hidden="1" customWidth="1"/>
    <col min="15081" max="15081" width="11.42578125" style="5" bestFit="1" customWidth="1"/>
    <col min="15082" max="15082" width="12.28515625" style="5" bestFit="1" customWidth="1"/>
    <col min="15083" max="15327" width="8.85546875" style="5"/>
    <col min="15328" max="15328" width="5.85546875" style="5" customWidth="1"/>
    <col min="15329" max="15329" width="37.5703125" style="5" customWidth="1"/>
    <col min="15330" max="15330" width="7.42578125" style="5" customWidth="1"/>
    <col min="15331" max="15331" width="37.7109375" style="5" customWidth="1"/>
    <col min="15332" max="15332" width="13.7109375" style="5" customWidth="1"/>
    <col min="15333" max="15333" width="10.85546875" style="5" customWidth="1"/>
    <col min="15334" max="15334" width="22" style="5" customWidth="1"/>
    <col min="15335" max="15336" width="0" style="5" hidden="1" customWidth="1"/>
    <col min="15337" max="15337" width="11.42578125" style="5" bestFit="1" customWidth="1"/>
    <col min="15338" max="15338" width="12.28515625" style="5" bestFit="1" customWidth="1"/>
    <col min="15339" max="15583" width="8.85546875" style="5"/>
    <col min="15584" max="15584" width="5.85546875" style="5" customWidth="1"/>
    <col min="15585" max="15585" width="37.5703125" style="5" customWidth="1"/>
    <col min="15586" max="15586" width="7.42578125" style="5" customWidth="1"/>
    <col min="15587" max="15587" width="37.7109375" style="5" customWidth="1"/>
    <col min="15588" max="15588" width="13.7109375" style="5" customWidth="1"/>
    <col min="15589" max="15589" width="10.85546875" style="5" customWidth="1"/>
    <col min="15590" max="15590" width="22" style="5" customWidth="1"/>
    <col min="15591" max="15592" width="0" style="5" hidden="1" customWidth="1"/>
    <col min="15593" max="15593" width="11.42578125" style="5" bestFit="1" customWidth="1"/>
    <col min="15594" max="15594" width="12.28515625" style="5" bestFit="1" customWidth="1"/>
    <col min="15595" max="15839" width="8.85546875" style="5"/>
    <col min="15840" max="15840" width="5.85546875" style="5" customWidth="1"/>
    <col min="15841" max="15841" width="37.5703125" style="5" customWidth="1"/>
    <col min="15842" max="15842" width="7.42578125" style="5" customWidth="1"/>
    <col min="15843" max="15843" width="37.7109375" style="5" customWidth="1"/>
    <col min="15844" max="15844" width="13.7109375" style="5" customWidth="1"/>
    <col min="15845" max="15845" width="10.85546875" style="5" customWidth="1"/>
    <col min="15846" max="15846" width="22" style="5" customWidth="1"/>
    <col min="15847" max="15848" width="0" style="5" hidden="1" customWidth="1"/>
    <col min="15849" max="15849" width="11.42578125" style="5" bestFit="1" customWidth="1"/>
    <col min="15850" max="15850" width="12.28515625" style="5" bestFit="1" customWidth="1"/>
    <col min="15851" max="16095" width="8.85546875" style="5"/>
    <col min="16096" max="16096" width="5.85546875" style="5" customWidth="1"/>
    <col min="16097" max="16097" width="37.5703125" style="5" customWidth="1"/>
    <col min="16098" max="16098" width="7.42578125" style="5" customWidth="1"/>
    <col min="16099" max="16099" width="37.7109375" style="5" customWidth="1"/>
    <col min="16100" max="16100" width="13.7109375" style="5" customWidth="1"/>
    <col min="16101" max="16101" width="10.85546875" style="5" customWidth="1"/>
    <col min="16102" max="16102" width="22" style="5" customWidth="1"/>
    <col min="16103" max="16104" width="0" style="5" hidden="1" customWidth="1"/>
    <col min="16105" max="16105" width="11.42578125" style="5" bestFit="1" customWidth="1"/>
    <col min="16106" max="16106" width="12.28515625" style="5" bestFit="1" customWidth="1"/>
    <col min="16107" max="16384" width="8.85546875" style="5"/>
  </cols>
  <sheetData>
    <row r="1" spans="1:14" s="1" customFormat="1" ht="15.75">
      <c r="A1" s="68" t="s">
        <v>51</v>
      </c>
      <c r="B1" s="68"/>
      <c r="C1" s="66" t="s">
        <v>0</v>
      </c>
      <c r="D1" s="66"/>
      <c r="E1" s="66"/>
      <c r="F1" s="66"/>
    </row>
    <row r="2" spans="1:14" s="1" customFormat="1" ht="16.5" customHeight="1">
      <c r="A2" s="69" t="s">
        <v>50</v>
      </c>
      <c r="B2" s="69"/>
      <c r="C2" s="67" t="s">
        <v>1</v>
      </c>
      <c r="D2" s="67"/>
      <c r="E2" s="67"/>
      <c r="F2" s="67"/>
    </row>
    <row r="3" spans="1:14" s="1" customFormat="1" ht="11.25" customHeight="1">
      <c r="A3" s="4"/>
      <c r="B3" s="4"/>
      <c r="C3" s="2"/>
      <c r="D3" s="3"/>
      <c r="E3" s="3"/>
      <c r="F3" s="62"/>
    </row>
    <row r="4" spans="1:14" s="64" customFormat="1" ht="33.75" customHeight="1">
      <c r="A4" s="65" t="s">
        <v>74</v>
      </c>
      <c r="B4" s="65"/>
      <c r="C4" s="65"/>
      <c r="D4" s="65"/>
      <c r="E4" s="65"/>
      <c r="F4" s="65"/>
      <c r="G4" s="63"/>
      <c r="H4" s="63"/>
    </row>
    <row r="5" spans="1:14" ht="10.5" customHeight="1">
      <c r="A5" s="73"/>
      <c r="B5" s="73"/>
      <c r="C5" s="73"/>
      <c r="D5" s="73"/>
      <c r="E5" s="73"/>
    </row>
    <row r="6" spans="1:14" ht="68.25" customHeight="1">
      <c r="A6" s="8" t="s">
        <v>24</v>
      </c>
      <c r="B6" s="9" t="s">
        <v>28</v>
      </c>
      <c r="C6" s="9" t="s">
        <v>20</v>
      </c>
      <c r="D6" s="9" t="s">
        <v>13</v>
      </c>
      <c r="E6" s="9" t="s">
        <v>52</v>
      </c>
      <c r="F6" s="9" t="s">
        <v>2</v>
      </c>
      <c r="G6" s="10" t="s">
        <v>47</v>
      </c>
    </row>
    <row r="7" spans="1:14" ht="32.25" customHeight="1">
      <c r="A7" s="8" t="s">
        <v>3</v>
      </c>
      <c r="B7" s="11" t="s">
        <v>46</v>
      </c>
      <c r="C7" s="9"/>
      <c r="D7" s="9"/>
      <c r="E7" s="9"/>
      <c r="F7" s="9"/>
      <c r="G7" s="10"/>
    </row>
    <row r="8" spans="1:14" s="19" customFormat="1" ht="310.5" customHeight="1">
      <c r="A8" s="12">
        <v>1</v>
      </c>
      <c r="B8" s="13" t="s">
        <v>49</v>
      </c>
      <c r="C8" s="13" t="s">
        <v>53</v>
      </c>
      <c r="D8" s="14" t="s">
        <v>22</v>
      </c>
      <c r="E8" s="15">
        <v>872</v>
      </c>
      <c r="F8" s="14"/>
      <c r="G8" s="16" t="s">
        <v>54</v>
      </c>
      <c r="H8" s="17">
        <v>550000</v>
      </c>
      <c r="I8" s="18">
        <f>E8*H8</f>
        <v>479600000</v>
      </c>
      <c r="J8" s="19" t="e">
        <f>#REF!/7*12*120%</f>
        <v>#REF!</v>
      </c>
    </row>
    <row r="9" spans="1:14" s="19" customFormat="1" ht="198.75" customHeight="1">
      <c r="A9" s="12">
        <v>2</v>
      </c>
      <c r="B9" s="20" t="s">
        <v>29</v>
      </c>
      <c r="C9" s="21" t="s">
        <v>55</v>
      </c>
      <c r="D9" s="22" t="s">
        <v>22</v>
      </c>
      <c r="E9" s="23">
        <v>3793</v>
      </c>
      <c r="F9" s="24"/>
      <c r="G9" s="24"/>
      <c r="H9" s="25">
        <v>341204</v>
      </c>
      <c r="I9" s="26">
        <f>E9*H9</f>
        <v>1294186772</v>
      </c>
      <c r="L9" s="27" t="e">
        <f>#REF!/8*12*120%</f>
        <v>#REF!</v>
      </c>
    </row>
    <row r="10" spans="1:14" s="19" customFormat="1" ht="295.5" customHeight="1">
      <c r="A10" s="12">
        <v>3</v>
      </c>
      <c r="B10" s="20" t="s">
        <v>30</v>
      </c>
      <c r="C10" s="28" t="s">
        <v>56</v>
      </c>
      <c r="D10" s="22" t="s">
        <v>22</v>
      </c>
      <c r="E10" s="23">
        <v>7273</v>
      </c>
      <c r="F10" s="24"/>
      <c r="G10" s="24"/>
      <c r="H10" s="25">
        <v>308016</v>
      </c>
      <c r="I10" s="26">
        <f>H10*E10</f>
        <v>2240200368</v>
      </c>
    </row>
    <row r="11" spans="1:14" s="19" customFormat="1" ht="258.75" customHeight="1">
      <c r="A11" s="12">
        <v>4</v>
      </c>
      <c r="B11" s="20" t="str">
        <f>'[1]Danh mục thực phẩm dinh dưỡng'!$B$13</f>
        <v>Thực phẩm dinh dưỡng dạng bột năng lượng chuẩn, bổ sung đạm whey và L.Pacacasei Probiotic</v>
      </c>
      <c r="C11" s="29" t="s">
        <v>57</v>
      </c>
      <c r="D11" s="22" t="s">
        <v>22</v>
      </c>
      <c r="E11" s="23">
        <v>1200</v>
      </c>
      <c r="F11" s="24"/>
      <c r="G11" s="16" t="s">
        <v>58</v>
      </c>
      <c r="H11" s="30">
        <v>385000</v>
      </c>
      <c r="I11" s="31">
        <f>H11*E11</f>
        <v>462000000</v>
      </c>
    </row>
    <row r="12" spans="1:14" ht="32.25" customHeight="1">
      <c r="A12" s="8" t="s">
        <v>4</v>
      </c>
      <c r="B12" s="11" t="s">
        <v>38</v>
      </c>
      <c r="C12" s="9"/>
      <c r="D12" s="9"/>
      <c r="E12" s="9"/>
      <c r="F12" s="9"/>
      <c r="G12" s="10"/>
    </row>
    <row r="13" spans="1:14" s="19" customFormat="1" ht="231" customHeight="1">
      <c r="A13" s="12">
        <v>5</v>
      </c>
      <c r="B13" s="13" t="s">
        <v>48</v>
      </c>
      <c r="C13" s="32" t="s">
        <v>59</v>
      </c>
      <c r="D13" s="14" t="s">
        <v>21</v>
      </c>
      <c r="E13" s="33">
        <v>1354</v>
      </c>
      <c r="F13" s="14"/>
      <c r="G13" s="14"/>
      <c r="H13" s="34">
        <v>64130</v>
      </c>
      <c r="I13" s="18">
        <f>H13*E13</f>
        <v>86832020</v>
      </c>
      <c r="J13" s="35" t="s">
        <v>34</v>
      </c>
      <c r="M13" s="19" t="e">
        <f>#REF!/9*12*120%</f>
        <v>#REF!</v>
      </c>
      <c r="N13" s="35"/>
    </row>
    <row r="14" spans="1:14" s="19" customFormat="1" ht="236.25" customHeight="1">
      <c r="A14" s="12">
        <v>6</v>
      </c>
      <c r="B14" s="13" t="s">
        <v>19</v>
      </c>
      <c r="C14" s="36" t="s">
        <v>60</v>
      </c>
      <c r="D14" s="14" t="s">
        <v>21</v>
      </c>
      <c r="E14" s="37">
        <v>5532</v>
      </c>
      <c r="F14" s="14"/>
      <c r="G14" s="14"/>
      <c r="H14" s="17">
        <v>62810</v>
      </c>
      <c r="I14" s="18">
        <f>E14*H14</f>
        <v>347464920</v>
      </c>
      <c r="J14" s="35" t="s">
        <v>35</v>
      </c>
      <c r="L14" s="35" t="e">
        <f>#REF!/6*12*120%</f>
        <v>#REF!</v>
      </c>
      <c r="N14" s="35"/>
    </row>
    <row r="15" spans="1:14" ht="19.5" customHeight="1">
      <c r="A15" s="8" t="s">
        <v>7</v>
      </c>
      <c r="B15" s="11" t="s">
        <v>5</v>
      </c>
      <c r="C15" s="9"/>
      <c r="D15" s="9"/>
      <c r="E15" s="37"/>
      <c r="F15" s="9"/>
      <c r="G15" s="9"/>
      <c r="H15" s="38"/>
      <c r="I15" s="39"/>
    </row>
    <row r="16" spans="1:14" s="19" customFormat="1" ht="261" customHeight="1">
      <c r="A16" s="12">
        <v>7</v>
      </c>
      <c r="B16" s="13" t="s">
        <v>10</v>
      </c>
      <c r="C16" s="36" t="s">
        <v>61</v>
      </c>
      <c r="D16" s="14" t="s">
        <v>22</v>
      </c>
      <c r="E16" s="23">
        <v>1295</v>
      </c>
      <c r="F16" s="12"/>
      <c r="G16" s="12"/>
      <c r="H16" s="40">
        <v>319032</v>
      </c>
      <c r="I16" s="26">
        <f>H16*E16</f>
        <v>413146440</v>
      </c>
      <c r="K16" s="19" t="e">
        <f>#REF!*120%</f>
        <v>#REF!</v>
      </c>
    </row>
    <row r="17" spans="1:17" s="19" customFormat="1" ht="256.5" customHeight="1">
      <c r="A17" s="12">
        <v>8</v>
      </c>
      <c r="B17" s="13" t="s">
        <v>11</v>
      </c>
      <c r="C17" s="36" t="s">
        <v>62</v>
      </c>
      <c r="D17" s="14" t="s">
        <v>22</v>
      </c>
      <c r="E17" s="23">
        <v>1683</v>
      </c>
      <c r="F17" s="14"/>
      <c r="G17" s="14"/>
      <c r="H17" s="17">
        <v>362593</v>
      </c>
      <c r="I17" s="18">
        <f>H17*E17</f>
        <v>610244019</v>
      </c>
      <c r="J17" s="19" t="s">
        <v>43</v>
      </c>
      <c r="N17" s="19" t="e">
        <f>#REF!/9*12*120%</f>
        <v>#REF!</v>
      </c>
    </row>
    <row r="18" spans="1:17" s="19" customFormat="1" ht="279" customHeight="1">
      <c r="A18" s="12">
        <v>9</v>
      </c>
      <c r="B18" s="13" t="s">
        <v>75</v>
      </c>
      <c r="C18" s="29" t="s">
        <v>76</v>
      </c>
      <c r="D18" s="14" t="s">
        <v>22</v>
      </c>
      <c r="E18" s="23">
        <v>1166</v>
      </c>
      <c r="F18" s="14"/>
      <c r="G18" s="16" t="s">
        <v>63</v>
      </c>
      <c r="H18" s="17">
        <v>412500</v>
      </c>
      <c r="I18" s="18">
        <f>E18*H18</f>
        <v>480975000</v>
      </c>
      <c r="K18" s="19" t="e">
        <f>#REF!/5*12*120%</f>
        <v>#REF!</v>
      </c>
    </row>
    <row r="19" spans="1:17" ht="33" customHeight="1">
      <c r="A19" s="8" t="s">
        <v>8</v>
      </c>
      <c r="B19" s="11" t="s">
        <v>6</v>
      </c>
      <c r="C19" s="9"/>
      <c r="D19" s="9"/>
      <c r="E19" s="23"/>
      <c r="F19" s="9"/>
      <c r="G19" s="9"/>
      <c r="H19" s="38"/>
      <c r="I19" s="39"/>
    </row>
    <row r="20" spans="1:17" s="19" customFormat="1" ht="186.75" customHeight="1">
      <c r="A20" s="12">
        <v>10</v>
      </c>
      <c r="B20" s="13" t="s">
        <v>14</v>
      </c>
      <c r="C20" s="36" t="s">
        <v>64</v>
      </c>
      <c r="D20" s="14" t="s">
        <v>22</v>
      </c>
      <c r="E20" s="23">
        <v>1171</v>
      </c>
      <c r="F20" s="14"/>
      <c r="G20" s="14"/>
      <c r="H20" s="40">
        <v>300000</v>
      </c>
      <c r="I20" s="26">
        <f>E20*H20</f>
        <v>351300000</v>
      </c>
      <c r="K20" s="19" t="e">
        <f>#REF!*120%</f>
        <v>#REF!</v>
      </c>
    </row>
    <row r="21" spans="1:17" s="19" customFormat="1" ht="75.75" customHeight="1">
      <c r="A21" s="12">
        <v>11</v>
      </c>
      <c r="B21" s="13" t="s">
        <v>12</v>
      </c>
      <c r="C21" s="36" t="s">
        <v>65</v>
      </c>
      <c r="D21" s="14" t="s">
        <v>16</v>
      </c>
      <c r="E21" s="23">
        <v>4705</v>
      </c>
      <c r="F21" s="14"/>
      <c r="G21" s="14"/>
      <c r="H21" s="40">
        <v>73333</v>
      </c>
      <c r="I21" s="26">
        <f>H21*E21</f>
        <v>345031765</v>
      </c>
      <c r="J21" s="19" t="s">
        <v>42</v>
      </c>
      <c r="N21" s="19" t="e">
        <f>#REF!/7*12*120%</f>
        <v>#REF!</v>
      </c>
    </row>
    <row r="22" spans="1:17" ht="33" customHeight="1">
      <c r="A22" s="8" t="s">
        <v>31</v>
      </c>
      <c r="B22" s="11" t="s">
        <v>9</v>
      </c>
      <c r="C22" s="9"/>
      <c r="D22" s="9"/>
      <c r="E22" s="23"/>
      <c r="F22" s="9"/>
      <c r="G22" s="9"/>
      <c r="H22" s="38"/>
      <c r="I22" s="39"/>
    </row>
    <row r="23" spans="1:17" s="19" customFormat="1" ht="261.75" customHeight="1">
      <c r="A23" s="12">
        <v>12</v>
      </c>
      <c r="B23" s="13" t="s">
        <v>15</v>
      </c>
      <c r="C23" s="36" t="s">
        <v>66</v>
      </c>
      <c r="D23" s="14" t="s">
        <v>22</v>
      </c>
      <c r="E23" s="23">
        <v>841</v>
      </c>
      <c r="F23" s="14"/>
      <c r="G23" s="14"/>
      <c r="H23" s="40">
        <v>300000</v>
      </c>
      <c r="I23" s="26">
        <f>H23*E23</f>
        <v>252300000</v>
      </c>
      <c r="K23" s="19" t="e">
        <f>#REF!*120%</f>
        <v>#REF!</v>
      </c>
    </row>
    <row r="24" spans="1:17" ht="27.75" customHeight="1">
      <c r="A24" s="8" t="s">
        <v>32</v>
      </c>
      <c r="B24" s="11" t="s">
        <v>41</v>
      </c>
      <c r="C24" s="9"/>
      <c r="D24" s="9"/>
      <c r="E24" s="23"/>
      <c r="F24" s="9"/>
      <c r="G24" s="9"/>
      <c r="H24" s="38"/>
      <c r="I24" s="39"/>
    </row>
    <row r="25" spans="1:17" s="19" customFormat="1" ht="168" customHeight="1">
      <c r="A25" s="12">
        <v>13</v>
      </c>
      <c r="B25" s="41" t="s">
        <v>27</v>
      </c>
      <c r="C25" s="41" t="s">
        <v>67</v>
      </c>
      <c r="D25" s="22" t="s">
        <v>21</v>
      </c>
      <c r="E25" s="23">
        <v>8153</v>
      </c>
      <c r="F25" s="14"/>
      <c r="G25" s="14"/>
      <c r="H25" s="40">
        <v>37600</v>
      </c>
      <c r="I25" s="26">
        <f>H25*E25</f>
        <v>306552800</v>
      </c>
      <c r="J25" s="19" t="e">
        <f>#REF!/5*12*120%</f>
        <v>#REF!</v>
      </c>
      <c r="L25" s="42" t="s">
        <v>25</v>
      </c>
    </row>
    <row r="26" spans="1:17" s="19" customFormat="1" ht="277.5" customHeight="1">
      <c r="A26" s="12">
        <v>14</v>
      </c>
      <c r="B26" s="41" t="s">
        <v>33</v>
      </c>
      <c r="C26" s="43" t="s">
        <v>68</v>
      </c>
      <c r="D26" s="22" t="s">
        <v>23</v>
      </c>
      <c r="E26" s="23">
        <v>10152</v>
      </c>
      <c r="F26" s="14"/>
      <c r="G26" s="44" t="s">
        <v>69</v>
      </c>
      <c r="H26" s="40">
        <v>115500</v>
      </c>
      <c r="I26" s="26">
        <f>H26*E26</f>
        <v>1172556000</v>
      </c>
      <c r="K26" s="27" t="e">
        <f>#REF!*12*120%</f>
        <v>#REF!</v>
      </c>
      <c r="N26" s="45" t="s">
        <v>70</v>
      </c>
    </row>
    <row r="27" spans="1:17" ht="22.5" customHeight="1">
      <c r="A27" s="46" t="s">
        <v>39</v>
      </c>
      <c r="B27" s="47" t="s">
        <v>26</v>
      </c>
      <c r="C27" s="48"/>
      <c r="D27" s="48"/>
      <c r="E27" s="27"/>
      <c r="F27" s="48"/>
      <c r="G27" s="9"/>
      <c r="H27" s="38"/>
      <c r="I27" s="39"/>
    </row>
    <row r="28" spans="1:17" s="19" customFormat="1" ht="304.5" customHeight="1">
      <c r="A28" s="49">
        <v>15</v>
      </c>
      <c r="B28" s="50" t="s">
        <v>17</v>
      </c>
      <c r="C28" s="51" t="s">
        <v>71</v>
      </c>
      <c r="D28" s="52" t="s">
        <v>22</v>
      </c>
      <c r="E28" s="27">
        <v>1709</v>
      </c>
      <c r="F28" s="49"/>
      <c r="G28" s="12"/>
      <c r="H28" s="40">
        <v>296500</v>
      </c>
      <c r="I28" s="26">
        <f>H28*E28</f>
        <v>506718500</v>
      </c>
      <c r="J28" s="19" t="e">
        <f>#REF!*120%</f>
        <v>#REF!</v>
      </c>
      <c r="O28" s="53"/>
    </row>
    <row r="29" spans="1:17" s="19" customFormat="1" ht="219.75" customHeight="1">
      <c r="A29" s="49">
        <v>16</v>
      </c>
      <c r="B29" s="50" t="s">
        <v>45</v>
      </c>
      <c r="C29" s="51" t="s">
        <v>72</v>
      </c>
      <c r="D29" s="52" t="s">
        <v>22</v>
      </c>
      <c r="E29" s="27">
        <v>1541</v>
      </c>
      <c r="F29" s="42"/>
      <c r="G29" s="14"/>
      <c r="H29" s="17">
        <v>292050</v>
      </c>
      <c r="I29" s="18">
        <f>H29*E29</f>
        <v>450049050</v>
      </c>
      <c r="J29" s="19" t="s">
        <v>36</v>
      </c>
      <c r="N29" s="19">
        <v>1541</v>
      </c>
      <c r="O29" s="19">
        <f>N29*311000</f>
        <v>479251000</v>
      </c>
      <c r="Q29" s="53">
        <f>O29-I29</f>
        <v>29201950</v>
      </c>
    </row>
    <row r="30" spans="1:17" s="19" customFormat="1" ht="43.5" customHeight="1">
      <c r="A30" s="54" t="s">
        <v>37</v>
      </c>
      <c r="B30" s="70" t="s">
        <v>40</v>
      </c>
      <c r="C30" s="71"/>
      <c r="D30" s="71"/>
      <c r="E30" s="71"/>
      <c r="F30" s="72"/>
      <c r="G30" s="55"/>
      <c r="H30" s="40"/>
      <c r="I30" s="26"/>
    </row>
    <row r="31" spans="1:17" s="19" customFormat="1" ht="207" customHeight="1">
      <c r="A31" s="49">
        <v>17</v>
      </c>
      <c r="B31" s="50" t="s">
        <v>18</v>
      </c>
      <c r="C31" s="56" t="s">
        <v>73</v>
      </c>
      <c r="D31" s="52" t="s">
        <v>22</v>
      </c>
      <c r="E31" s="27">
        <v>353</v>
      </c>
      <c r="F31" s="42"/>
      <c r="G31" s="14"/>
      <c r="H31" s="17">
        <v>288750</v>
      </c>
      <c r="I31" s="18">
        <f>H31*E31</f>
        <v>101928750</v>
      </c>
      <c r="K31" s="19" t="s">
        <v>44</v>
      </c>
    </row>
    <row r="32" spans="1:17">
      <c r="C32" s="58"/>
      <c r="I32" s="60">
        <f>SUM(I8:I31)</f>
        <v>9901086404</v>
      </c>
    </row>
    <row r="34" spans="9:9">
      <c r="I34" s="7">
        <v>59406878.42400001</v>
      </c>
    </row>
    <row r="35" spans="9:9">
      <c r="I35" s="7">
        <f>I32+I34</f>
        <v>9960493282.4239998</v>
      </c>
    </row>
  </sheetData>
  <mergeCells count="7">
    <mergeCell ref="B30:F30"/>
    <mergeCell ref="A5:E5"/>
    <mergeCell ref="A4:F4"/>
    <mergeCell ref="C1:F1"/>
    <mergeCell ref="C2:F2"/>
    <mergeCell ref="A1:B1"/>
    <mergeCell ref="A2:B2"/>
  </mergeCells>
  <pageMargins left="0" right="0" top="0.25" bottom="0.25" header="0.3" footer="0.3"/>
  <pageSetup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mục cần mua sắm</vt:lpstr>
      <vt:lpstr>'Danh mục cần mua sắm'!Print_Titles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TRUC</dc:creator>
  <cp:lastModifiedBy>KE TOAN DD</cp:lastModifiedBy>
  <cp:lastPrinted>2025-07-17T08:38:03Z</cp:lastPrinted>
  <dcterms:created xsi:type="dcterms:W3CDTF">2023-04-19T04:14:44Z</dcterms:created>
  <dcterms:modified xsi:type="dcterms:W3CDTF">2025-07-21T08:41:07Z</dcterms:modified>
</cp:coreProperties>
</file>